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aalcnv-my.sharepoint.com/personal/r_vanvuure_cnv_nl/Documents/Desktop/"/>
    </mc:Choice>
  </mc:AlternateContent>
  <xr:revisionPtr revIDLastSave="0" documentId="8_{29584BA4-BA6B-4B86-B4E3-976991A1B1F3}" xr6:coauthVersionLast="47" xr6:coauthVersionMax="47" xr10:uidLastSave="{00000000-0000-0000-0000-000000000000}"/>
  <bookViews>
    <workbookView xWindow="-96" yWindow="-96" windowWidth="23232" windowHeight="12552" xr2:uid="{B69FECD5-EE64-4043-AD51-981BC8F2A771}"/>
  </bookViews>
  <sheets>
    <sheet name="Loonschalen per 1 juli 2024" sheetId="10" r:id="rId1"/>
    <sheet name="Afgerond" sheetId="11" r:id="rId2"/>
    <sheet name="Berekening" sheetId="12" r:id="rId3"/>
    <sheet name="Loonschalen per 1 januari 2024" sheetId="9" r:id="rId4"/>
  </sheets>
  <definedNames>
    <definedName name="_xlnm.Print_Area" localSheetId="0">'Loonschalen per 1 juli 2024'!$A$1:$N$31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" i="11" l="1"/>
  <c r="M4" i="11"/>
  <c r="L4" i="11"/>
  <c r="K4" i="11"/>
  <c r="J4" i="11"/>
  <c r="I4" i="11"/>
  <c r="H4" i="11"/>
  <c r="N15" i="11"/>
  <c r="N14" i="11"/>
  <c r="M14" i="11"/>
  <c r="L14" i="11"/>
  <c r="N13" i="11"/>
  <c r="M13" i="11"/>
  <c r="L13" i="11"/>
  <c r="K13" i="11"/>
  <c r="N12" i="11"/>
  <c r="M12" i="11"/>
  <c r="L12" i="11"/>
  <c r="K12" i="11"/>
  <c r="J12" i="11"/>
  <c r="I12" i="11"/>
  <c r="N11" i="11"/>
  <c r="M11" i="11"/>
  <c r="L11" i="11"/>
  <c r="K11" i="11"/>
  <c r="J11" i="11"/>
  <c r="I11" i="11"/>
  <c r="G11" i="11"/>
  <c r="N10" i="11"/>
  <c r="M10" i="11"/>
  <c r="L10" i="11"/>
  <c r="K10" i="11"/>
  <c r="J10" i="11"/>
  <c r="I10" i="11"/>
  <c r="H10" i="11"/>
  <c r="G10" i="11"/>
  <c r="N9" i="11"/>
  <c r="M9" i="11"/>
  <c r="L9" i="11"/>
  <c r="K9" i="11"/>
  <c r="J9" i="11"/>
  <c r="I9" i="11"/>
  <c r="H9" i="11"/>
  <c r="G9" i="11"/>
  <c r="F9" i="11"/>
  <c r="N8" i="11"/>
  <c r="M8" i="11"/>
  <c r="L8" i="11"/>
  <c r="K8" i="11"/>
  <c r="J8" i="11"/>
  <c r="I8" i="11"/>
  <c r="H8" i="11"/>
  <c r="G8" i="11"/>
  <c r="F8" i="11"/>
  <c r="N7" i="11"/>
  <c r="M7" i="11"/>
  <c r="L7" i="11"/>
  <c r="K7" i="11"/>
  <c r="J7" i="11"/>
  <c r="I7" i="11"/>
  <c r="H7" i="11"/>
  <c r="G7" i="11"/>
  <c r="F7" i="11"/>
  <c r="N6" i="11"/>
  <c r="M6" i="11"/>
  <c r="L6" i="11"/>
  <c r="K6" i="11"/>
  <c r="J6" i="11"/>
  <c r="I6" i="11"/>
  <c r="H6" i="11"/>
  <c r="G6" i="11"/>
  <c r="F6" i="11"/>
  <c r="N5" i="11"/>
  <c r="M5" i="11"/>
  <c r="L5" i="11"/>
  <c r="K5" i="11"/>
  <c r="J5" i="11"/>
  <c r="I5" i="11"/>
  <c r="H5" i="11"/>
  <c r="G5" i="11"/>
  <c r="F5" i="11"/>
  <c r="E9" i="11"/>
  <c r="E10" i="11"/>
  <c r="E8" i="11"/>
  <c r="D8" i="11"/>
  <c r="N5" i="12"/>
  <c r="N6" i="12"/>
  <c r="N7" i="12"/>
  <c r="N8" i="12"/>
  <c r="N9" i="12"/>
  <c r="N10" i="12"/>
  <c r="N11" i="12"/>
  <c r="N12" i="12"/>
  <c r="N13" i="12"/>
  <c r="N14" i="12"/>
  <c r="N15" i="12"/>
  <c r="N4" i="12"/>
  <c r="M5" i="12"/>
  <c r="M6" i="12"/>
  <c r="M7" i="12"/>
  <c r="M8" i="12"/>
  <c r="M9" i="12"/>
  <c r="M10" i="12"/>
  <c r="M11" i="12"/>
  <c r="M12" i="12"/>
  <c r="M13" i="12"/>
  <c r="M14" i="12"/>
  <c r="M4" i="12"/>
  <c r="L6" i="12"/>
  <c r="L7" i="12"/>
  <c r="L8" i="12"/>
  <c r="L9" i="12"/>
  <c r="L10" i="12"/>
  <c r="L11" i="12"/>
  <c r="L12" i="12"/>
  <c r="L13" i="12"/>
  <c r="L14" i="12"/>
  <c r="L4" i="12"/>
  <c r="K5" i="12"/>
  <c r="K6" i="12"/>
  <c r="K7" i="12"/>
  <c r="K8" i="12"/>
  <c r="K9" i="12"/>
  <c r="K10" i="12"/>
  <c r="K11" i="12"/>
  <c r="K12" i="12"/>
  <c r="K13" i="12"/>
  <c r="K4" i="12"/>
  <c r="J5" i="12"/>
  <c r="J6" i="12"/>
  <c r="J7" i="12"/>
  <c r="J8" i="12"/>
  <c r="J9" i="12"/>
  <c r="J10" i="12"/>
  <c r="J11" i="12"/>
  <c r="J12" i="12"/>
  <c r="J4" i="12"/>
  <c r="I4" i="12"/>
  <c r="I6" i="12"/>
  <c r="I7" i="12"/>
  <c r="I8" i="12"/>
  <c r="I9" i="12"/>
  <c r="I10" i="12"/>
  <c r="I11" i="12"/>
  <c r="I12" i="12"/>
  <c r="H6" i="12"/>
  <c r="H7" i="12"/>
  <c r="H8" i="12"/>
  <c r="H9" i="12"/>
  <c r="H10" i="12"/>
  <c r="G6" i="12"/>
  <c r="G7" i="12"/>
  <c r="G8" i="12"/>
  <c r="G9" i="12"/>
  <c r="G10" i="12"/>
  <c r="G11" i="12"/>
  <c r="H4" i="12"/>
  <c r="G5" i="12"/>
  <c r="H5" i="12"/>
  <c r="I5" i="12"/>
  <c r="L5" i="12"/>
  <c r="F5" i="12"/>
  <c r="F6" i="12"/>
  <c r="F7" i="12"/>
  <c r="F9" i="12"/>
  <c r="F8" i="12"/>
  <c r="E9" i="12"/>
  <c r="E10" i="12"/>
  <c r="E8" i="12"/>
  <c r="D8" i="12"/>
</calcChain>
</file>

<file path=xl/sharedStrings.xml><?xml version="1.0" encoding="utf-8"?>
<sst xmlns="http://schemas.openxmlformats.org/spreadsheetml/2006/main" count="193" uniqueCount="55">
  <si>
    <t>Schaal</t>
  </si>
  <si>
    <t>Periodiek</t>
  </si>
  <si>
    <t>O</t>
  </si>
  <si>
    <t>A</t>
  </si>
  <si>
    <t>B1</t>
  </si>
  <si>
    <t>B2</t>
  </si>
  <si>
    <t>C1</t>
  </si>
  <si>
    <t>C2</t>
  </si>
  <si>
    <t>D1</t>
  </si>
  <si>
    <t>D2</t>
  </si>
  <si>
    <t>E</t>
  </si>
  <si>
    <t>F</t>
  </si>
  <si>
    <t>G</t>
  </si>
  <si>
    <t>H</t>
  </si>
  <si>
    <t>I</t>
  </si>
  <si>
    <t>Start</t>
  </si>
  <si>
    <t>WML</t>
  </si>
  <si>
    <t>Loonschalen met ingang van 1 januari 2024</t>
  </si>
  <si>
    <t xml:space="preserve">De geel gearceerde bedragen komen lager uit dan het wettelijk minimumloon.  </t>
  </si>
  <si>
    <t>Voor deze bedragen geldt dat de werkgever minimaal het wettelijk minimumloon uitbetaald.</t>
  </si>
  <si>
    <t>De bedragen bij die schalen worden verhoogd tot het niveau van het WML van 1 januari 2024.</t>
  </si>
  <si>
    <t>Het WML per 1 januari 2024 is op uurbasis: 13,27 euro per uur.</t>
  </si>
  <si>
    <t>Werkdagen per jaar 2024 (ma-vr)= 262</t>
  </si>
  <si>
    <t>Uren per week = 36 </t>
  </si>
  <si>
    <t>Uren per dag = 36 / 5 = 7.2</t>
  </si>
  <si>
    <t>Werkuren per jaar = 262 * 7,2 = 1.886,40 uur</t>
  </si>
  <si>
    <t>Minimum jaarloon = 1.886,40 uur x € 13,27 = € 25.032,52</t>
  </si>
  <si>
    <t>Berekening WML 1 jan 2024 per maand 36-uur</t>
  </si>
  <si>
    <t>Wettelijk minimumuurloon  = € 13,27</t>
  </si>
  <si>
    <t>Minimum maandloon (jaarloon / 12 maanden) = € 2086,05</t>
  </si>
  <si>
    <t>Een referentiebedrag per maand is te berekenen voor een 36 urige werkweek: € 2.086,05</t>
  </si>
  <si>
    <t>De bedragen bij die schalen worden verhoogd tot het niveau van het WML van 1 juli 2024.</t>
  </si>
  <si>
    <t>Het WML per 1 juli 2024 is op uurbasis: 13,68 euro per uur.</t>
  </si>
  <si>
    <t>Wettelijk minimumuurloon  = € 13,68</t>
  </si>
  <si>
    <t>Minimum jaarloon = 1.886,40 uur x € 13,68 = € 25.805,952</t>
  </si>
  <si>
    <t>Minimum maandloon (jaarloon / 12 maanden) = € 2150,50*</t>
  </si>
  <si>
    <t>* afgerond naar boven op de cent</t>
  </si>
  <si>
    <t>Berekening WML 1 jul 2024 per maand 36-uur</t>
  </si>
  <si>
    <t>Een referentiebedrag per maand is te berekenen voor een 36 urige werkweek: € 2.150,50</t>
  </si>
  <si>
    <t>Stijging WML per 1 juli 2024</t>
  </si>
  <si>
    <t xml:space="preserve">Bron berekening maandsalaris SZW: </t>
  </si>
  <si>
    <t>https://www.rijksoverheid.nl/onderwerpen/minimumloon/bedragen-minimumloon/bedragen-minimumloon-2024</t>
  </si>
  <si>
    <t>Bron stijging wml staatscourant</t>
  </si>
  <si>
    <t>https://zoek.officielebekendmakingen.nl/stcrt-2024-13508.html</t>
  </si>
  <si>
    <t>en nieuwsbericht</t>
  </si>
  <si>
    <t>https://www.rijksoverheid.nl/actueel/nieuws/2024/04/17/eerste-kamer-tegen-extra-verhoging-wettelijk-minimumloon</t>
  </si>
  <si>
    <t>Het bedrag van 2010 (artikel 7.5b)</t>
  </si>
  <si>
    <t>Aanpassing van bedragen uit de Cao SW</t>
  </si>
  <si>
    <t>Eigen bijdrage collectief vervoer (artikel 7.5a)</t>
  </si>
  <si>
    <t>Was op 1 januari 2024: € 32,41</t>
  </si>
  <si>
    <t>Was op 1 januari 2024: € 9,74</t>
  </si>
  <si>
    <t>Per 1 januari 2024: € 33,41</t>
  </si>
  <si>
    <t>Op 1 juli 2024: € 10,04</t>
  </si>
  <si>
    <t>Loonschalen met ingang van 1 juli 2024</t>
  </si>
  <si>
    <t>Loonschalen met ingang van 1 juli 2024 afgerond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</si>
</sst>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sz val="10"/>
      <color rgb="FF5B5C5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2" borderId="0" applyNumberFormat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1" fontId="6" fillId="3" borderId="3" xfId="0" applyNumberFormat="1" applyFont="1" applyFill="1" applyBorder="1" applyAlignment="1">
      <alignment horizontal="left" vertical="center"/>
    </xf>
    <xf numFmtId="1" fontId="3" fillId="2" borderId="7" xfId="1" applyNumberFormat="1" applyBorder="1" applyAlignment="1">
      <alignment horizontal="right" vertical="center"/>
    </xf>
    <xf numFmtId="1" fontId="4" fillId="0" borderId="0" xfId="0" applyNumberFormat="1" applyFont="1"/>
    <xf numFmtId="1" fontId="5" fillId="0" borderId="0" xfId="0" applyNumberFormat="1" applyFont="1"/>
    <xf numFmtId="1" fontId="4" fillId="3" borderId="2" xfId="0" applyNumberFormat="1" applyFont="1" applyFill="1" applyBorder="1" applyAlignment="1">
      <alignment horizontal="center" vertical="center"/>
    </xf>
    <xf numFmtId="1" fontId="6" fillId="3" borderId="0" xfId="0" applyNumberFormat="1" applyFont="1" applyFill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10" xfId="0" applyNumberFormat="1" applyFill="1" applyBorder="1" applyAlignment="1">
      <alignment horizontal="center" vertical="center"/>
    </xf>
    <xf numFmtId="1" fontId="6" fillId="3" borderId="3" xfId="0" applyNumberFormat="1" applyFont="1" applyFill="1" applyBorder="1" applyAlignment="1">
      <alignment horizontal="center" vertical="center"/>
    </xf>
    <xf numFmtId="1" fontId="0" fillId="0" borderId="4" xfId="0" applyNumberFormat="1" applyBorder="1" applyAlignment="1">
      <alignment horizontal="right" vertical="center"/>
    </xf>
    <xf numFmtId="1" fontId="3" fillId="2" borderId="5" xfId="1" applyNumberFormat="1" applyBorder="1" applyAlignment="1">
      <alignment horizontal="left" vertical="center"/>
    </xf>
    <xf numFmtId="1" fontId="0" fillId="0" borderId="5" xfId="0" applyNumberFormat="1" applyBorder="1" applyAlignment="1">
      <alignment horizontal="right" vertical="center"/>
    </xf>
    <xf numFmtId="1" fontId="3" fillId="2" borderId="5" xfId="1" applyNumberFormat="1" applyBorder="1" applyAlignment="1">
      <alignment horizontal="right" vertical="center"/>
    </xf>
    <xf numFmtId="1" fontId="0" fillId="0" borderId="6" xfId="0" applyNumberFormat="1" applyBorder="1" applyAlignment="1">
      <alignment horizontal="right" vertical="center"/>
    </xf>
    <xf numFmtId="1" fontId="3" fillId="2" borderId="7" xfId="1" applyNumberFormat="1" applyBorder="1" applyAlignment="1">
      <alignment horizontal="left" vertical="center"/>
    </xf>
    <xf numFmtId="1" fontId="0" fillId="0" borderId="7" xfId="0" applyNumberFormat="1" applyBorder="1" applyAlignment="1">
      <alignment horizontal="right" vertical="center"/>
    </xf>
    <xf numFmtId="1" fontId="0" fillId="0" borderId="8" xfId="0" applyNumberFormat="1" applyBorder="1" applyAlignment="1">
      <alignment horizontal="right" vertical="center"/>
    </xf>
    <xf numFmtId="1" fontId="3" fillId="2" borderId="9" xfId="1" applyNumberFormat="1" applyBorder="1" applyAlignment="1">
      <alignment horizontal="left" vertical="center"/>
    </xf>
    <xf numFmtId="1" fontId="0" fillId="0" borderId="9" xfId="0" applyNumberFormat="1" applyBorder="1" applyAlignment="1">
      <alignment horizontal="right" vertical="center"/>
    </xf>
    <xf numFmtId="1" fontId="3" fillId="2" borderId="9" xfId="1" applyNumberFormat="1" applyBorder="1" applyAlignment="1">
      <alignment horizontal="right" vertical="center"/>
    </xf>
    <xf numFmtId="1" fontId="3" fillId="4" borderId="7" xfId="1" applyNumberFormat="1" applyFill="1" applyBorder="1" applyAlignment="1">
      <alignment horizontal="right" vertical="center"/>
    </xf>
    <xf numFmtId="0" fontId="0" fillId="4" borderId="0" xfId="0" applyFill="1"/>
    <xf numFmtId="1" fontId="3" fillId="5" borderId="7" xfId="1" applyNumberFormat="1" applyFill="1" applyBorder="1" applyAlignment="1">
      <alignment horizontal="right" vertical="center"/>
    </xf>
    <xf numFmtId="1" fontId="3" fillId="6" borderId="7" xfId="1" applyNumberFormat="1" applyFill="1" applyBorder="1" applyAlignment="1">
      <alignment horizontal="right" vertical="center"/>
    </xf>
    <xf numFmtId="1" fontId="3" fillId="6" borderId="11" xfId="1" applyNumberFormat="1" applyFill="1" applyBorder="1" applyAlignment="1">
      <alignment horizontal="right" vertical="center"/>
    </xf>
    <xf numFmtId="1" fontId="0" fillId="5" borderId="5" xfId="0" applyNumberFormat="1" applyFill="1" applyBorder="1" applyAlignment="1">
      <alignment horizontal="right" vertical="center"/>
    </xf>
    <xf numFmtId="1" fontId="0" fillId="5" borderId="7" xfId="0" applyNumberFormat="1" applyFill="1" applyBorder="1" applyAlignment="1">
      <alignment horizontal="right" vertical="center"/>
    </xf>
    <xf numFmtId="0" fontId="7" fillId="6" borderId="0" xfId="0" applyFont="1" applyFill="1"/>
    <xf numFmtId="0" fontId="0" fillId="6" borderId="0" xfId="0" applyFill="1"/>
    <xf numFmtId="1" fontId="3" fillId="5" borderId="11" xfId="1" applyNumberFormat="1" applyFill="1" applyBorder="1" applyAlignment="1">
      <alignment horizontal="right" vertical="center"/>
    </xf>
    <xf numFmtId="0" fontId="8" fillId="6" borderId="0" xfId="0" applyFont="1" applyFill="1"/>
    <xf numFmtId="1" fontId="0" fillId="5" borderId="9" xfId="0" applyNumberFormat="1" applyFill="1" applyBorder="1" applyAlignment="1">
      <alignment horizontal="right" vertical="center"/>
    </xf>
    <xf numFmtId="0" fontId="9" fillId="0" borderId="0" xfId="5"/>
    <xf numFmtId="0" fontId="9" fillId="0" borderId="0" xfId="5" applyAlignment="1">
      <alignment vertical="center"/>
    </xf>
    <xf numFmtId="10" fontId="0" fillId="0" borderId="0" xfId="0" applyNumberFormat="1"/>
    <xf numFmtId="10" fontId="0" fillId="4" borderId="0" xfId="0" applyNumberFormat="1" applyFill="1"/>
    <xf numFmtId="0" fontId="10" fillId="6" borderId="0" xfId="0" applyFont="1" applyFill="1"/>
    <xf numFmtId="1" fontId="5" fillId="0" borderId="0" xfId="0" applyNumberFormat="1" applyFont="1" applyAlignment="1">
      <alignment horizontal="center"/>
    </xf>
  </cellXfs>
  <cellStyles count="6">
    <cellStyle name="20% - Accent3" xfId="1" builtinId="38"/>
    <cellStyle name="20% - Accent3 2" xfId="3" xr:uid="{FD6E646C-38DA-4F93-BC50-C0343175BA0A}"/>
    <cellStyle name="Hyperlink" xfId="5" builtinId="8"/>
    <cellStyle name="Standaard" xfId="0" builtinId="0"/>
    <cellStyle name="Standaard 2" xfId="2" xr:uid="{0A95A2E3-EB0A-45F8-A415-AA4B712B52D8}"/>
    <cellStyle name="Standaard 2 2" xfId="4" xr:uid="{07B10F4D-973F-43C8-81B1-3E3C1D216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zoek.officielebekendmakingen.nl/stcrt-2024-13508.html" TargetMode="External"/><Relationship Id="rId1" Type="http://schemas.openxmlformats.org/officeDocument/2006/relationships/hyperlink" Target="https://www.rijksoverheid.nl/onderwerpen/minimumloon/bedragen-minimumloon/bedragen-minimumloon-2024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A370-549A-448B-AFB1-B6AF52B68A5C}">
  <dimension ref="A1:N31"/>
  <sheetViews>
    <sheetView tabSelected="1" workbookViewId="0">
      <selection activeCell="O25" sqref="O25"/>
    </sheetView>
  </sheetViews>
  <sheetFormatPr defaultRowHeight="12.3" x14ac:dyDescent="0.4"/>
  <sheetData>
    <row r="1" spans="1:14" ht="14.4" x14ac:dyDescent="0.55000000000000004">
      <c r="A1" s="3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39"/>
      <c r="M1" s="39"/>
      <c r="N1" s="39"/>
    </row>
    <row r="2" spans="1:14" ht="14.7" thickBot="1" x14ac:dyDescent="0.45">
      <c r="A2" s="5"/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9"/>
    </row>
    <row r="3" spans="1:14" ht="15" thickTop="1" thickBot="1" x14ac:dyDescent="0.45">
      <c r="A3" s="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</row>
    <row r="4" spans="1:14" ht="12.6" thickTop="1" x14ac:dyDescent="0.4">
      <c r="A4" s="11" t="s">
        <v>15</v>
      </c>
      <c r="B4" s="12" t="s">
        <v>16</v>
      </c>
      <c r="C4" s="13" t="s">
        <v>16</v>
      </c>
      <c r="D4" s="14" t="s">
        <v>16</v>
      </c>
      <c r="E4" s="13" t="s">
        <v>16</v>
      </c>
      <c r="F4" s="14" t="s">
        <v>16</v>
      </c>
      <c r="G4" s="27" t="s">
        <v>16</v>
      </c>
      <c r="H4" s="22">
        <v>2147</v>
      </c>
      <c r="I4" s="22">
        <v>2147</v>
      </c>
      <c r="J4" s="25">
        <v>2340</v>
      </c>
      <c r="K4" s="24">
        <v>2537</v>
      </c>
      <c r="L4" s="25">
        <v>2694</v>
      </c>
      <c r="M4" s="24">
        <v>3165</v>
      </c>
      <c r="N4" s="25">
        <v>3603</v>
      </c>
    </row>
    <row r="5" spans="1:14" x14ac:dyDescent="0.4">
      <c r="A5" s="15">
        <v>1</v>
      </c>
      <c r="B5" s="16"/>
      <c r="C5" s="17" t="s">
        <v>16</v>
      </c>
      <c r="D5" s="2" t="s">
        <v>16</v>
      </c>
      <c r="E5" s="17" t="s">
        <v>16</v>
      </c>
      <c r="F5" s="22">
        <v>2073</v>
      </c>
      <c r="G5" s="22">
        <v>2073</v>
      </c>
      <c r="H5" s="25">
        <v>2262</v>
      </c>
      <c r="I5" s="24">
        <v>2262</v>
      </c>
      <c r="J5" s="25">
        <v>2537</v>
      </c>
      <c r="K5" s="24">
        <v>2694</v>
      </c>
      <c r="L5" s="25">
        <v>3004</v>
      </c>
      <c r="M5" s="24">
        <v>3523</v>
      </c>
      <c r="N5" s="25">
        <v>3840</v>
      </c>
    </row>
    <row r="6" spans="1:14" x14ac:dyDescent="0.4">
      <c r="A6" s="15">
        <v>2</v>
      </c>
      <c r="B6" s="16"/>
      <c r="C6" s="17" t="s">
        <v>16</v>
      </c>
      <c r="D6" s="2" t="s">
        <v>16</v>
      </c>
      <c r="E6" s="17" t="s">
        <v>16</v>
      </c>
      <c r="F6" s="22">
        <v>2147</v>
      </c>
      <c r="G6" s="22">
        <v>2147</v>
      </c>
      <c r="H6" s="25">
        <v>2340</v>
      </c>
      <c r="I6" s="24">
        <v>2340</v>
      </c>
      <c r="J6" s="25">
        <v>2615</v>
      </c>
      <c r="K6" s="24">
        <v>2776</v>
      </c>
      <c r="L6" s="25">
        <v>3165</v>
      </c>
      <c r="M6" s="24">
        <v>3681</v>
      </c>
      <c r="N6" s="25">
        <v>4036</v>
      </c>
    </row>
    <row r="7" spans="1:14" x14ac:dyDescent="0.4">
      <c r="A7" s="15">
        <v>3</v>
      </c>
      <c r="B7" s="16"/>
      <c r="C7" s="17"/>
      <c r="D7" s="2" t="s">
        <v>16</v>
      </c>
      <c r="E7" s="17" t="s">
        <v>16</v>
      </c>
      <c r="F7" s="25">
        <v>2224</v>
      </c>
      <c r="G7" s="24">
        <v>2224</v>
      </c>
      <c r="H7" s="25">
        <v>2459</v>
      </c>
      <c r="I7" s="24">
        <v>2459</v>
      </c>
      <c r="J7" s="25">
        <v>2694</v>
      </c>
      <c r="K7" s="24">
        <v>2850</v>
      </c>
      <c r="L7" s="25">
        <v>3326</v>
      </c>
      <c r="M7" s="24">
        <v>3803</v>
      </c>
      <c r="N7" s="25">
        <v>4195</v>
      </c>
    </row>
    <row r="8" spans="1:14" x14ac:dyDescent="0.4">
      <c r="A8" s="15">
        <v>4</v>
      </c>
      <c r="B8" s="16"/>
      <c r="C8" s="17"/>
      <c r="D8" s="22">
        <v>2073</v>
      </c>
      <c r="E8" s="22">
        <v>2073</v>
      </c>
      <c r="F8" s="25">
        <v>2262</v>
      </c>
      <c r="G8" s="24">
        <v>2262</v>
      </c>
      <c r="H8" s="25">
        <v>2495</v>
      </c>
      <c r="I8" s="24">
        <v>2495</v>
      </c>
      <c r="J8" s="25">
        <v>2776</v>
      </c>
      <c r="K8" s="24">
        <v>2929</v>
      </c>
      <c r="L8" s="25">
        <v>3443</v>
      </c>
      <c r="M8" s="24">
        <v>3840</v>
      </c>
      <c r="N8" s="25">
        <v>4350</v>
      </c>
    </row>
    <row r="9" spans="1:14" x14ac:dyDescent="0.4">
      <c r="A9" s="15">
        <v>5</v>
      </c>
      <c r="B9" s="16"/>
      <c r="C9" s="17"/>
      <c r="D9" s="2"/>
      <c r="E9" s="22">
        <v>2109</v>
      </c>
      <c r="F9" s="25">
        <v>2299</v>
      </c>
      <c r="G9" s="24">
        <v>2299</v>
      </c>
      <c r="H9" s="25">
        <v>2537</v>
      </c>
      <c r="I9" s="24">
        <v>2537</v>
      </c>
      <c r="J9" s="25">
        <v>2850</v>
      </c>
      <c r="K9" s="24">
        <v>3004</v>
      </c>
      <c r="L9" s="25">
        <v>3523</v>
      </c>
      <c r="M9" s="24">
        <v>3916</v>
      </c>
      <c r="N9" s="25">
        <v>4583</v>
      </c>
    </row>
    <row r="10" spans="1:14" x14ac:dyDescent="0.4">
      <c r="A10" s="15">
        <v>6</v>
      </c>
      <c r="B10" s="16"/>
      <c r="C10" s="17"/>
      <c r="D10" s="2"/>
      <c r="E10" s="22">
        <v>2147</v>
      </c>
      <c r="F10" s="2"/>
      <c r="G10" s="24">
        <v>2340</v>
      </c>
      <c r="H10" s="25">
        <v>2575</v>
      </c>
      <c r="I10" s="24">
        <v>2575</v>
      </c>
      <c r="J10" s="25">
        <v>2929</v>
      </c>
      <c r="K10" s="24">
        <v>3083</v>
      </c>
      <c r="L10" s="25">
        <v>3603</v>
      </c>
      <c r="M10" s="24">
        <v>4036</v>
      </c>
      <c r="N10" s="25">
        <v>4805</v>
      </c>
    </row>
    <row r="11" spans="1:14" x14ac:dyDescent="0.4">
      <c r="A11" s="15">
        <v>7</v>
      </c>
      <c r="B11" s="16"/>
      <c r="C11" s="17"/>
      <c r="D11" s="2"/>
      <c r="E11" s="17"/>
      <c r="F11" s="2"/>
      <c r="G11" s="24">
        <v>2403</v>
      </c>
      <c r="H11" s="2"/>
      <c r="I11" s="24">
        <v>2615</v>
      </c>
      <c r="J11" s="25">
        <v>3004</v>
      </c>
      <c r="K11" s="24">
        <v>3165</v>
      </c>
      <c r="L11" s="25">
        <v>3681</v>
      </c>
      <c r="M11" s="24">
        <v>4102</v>
      </c>
      <c r="N11" s="25">
        <v>4989</v>
      </c>
    </row>
    <row r="12" spans="1:14" x14ac:dyDescent="0.4">
      <c r="A12" s="15">
        <v>8</v>
      </c>
      <c r="B12" s="16"/>
      <c r="C12" s="17"/>
      <c r="D12" s="2"/>
      <c r="E12" s="17"/>
      <c r="F12" s="2"/>
      <c r="G12" s="28"/>
      <c r="H12" s="2"/>
      <c r="I12" s="24">
        <v>2694</v>
      </c>
      <c r="J12" s="25">
        <v>3083</v>
      </c>
      <c r="K12" s="24">
        <v>3246</v>
      </c>
      <c r="L12" s="25">
        <v>3758</v>
      </c>
      <c r="M12" s="24">
        <v>4195</v>
      </c>
      <c r="N12" s="25">
        <v>5131</v>
      </c>
    </row>
    <row r="13" spans="1:14" x14ac:dyDescent="0.4">
      <c r="A13" s="15">
        <v>9</v>
      </c>
      <c r="B13" s="16"/>
      <c r="C13" s="17"/>
      <c r="D13" s="2"/>
      <c r="E13" s="17"/>
      <c r="F13" s="2"/>
      <c r="G13" s="28"/>
      <c r="H13" s="2"/>
      <c r="I13" s="24"/>
      <c r="J13" s="2"/>
      <c r="K13" s="24">
        <v>3326</v>
      </c>
      <c r="L13" s="25">
        <v>3803</v>
      </c>
      <c r="M13" s="24">
        <v>4272</v>
      </c>
      <c r="N13" s="25">
        <v>5352</v>
      </c>
    </row>
    <row r="14" spans="1:14" x14ac:dyDescent="0.4">
      <c r="A14" s="15">
        <v>10</v>
      </c>
      <c r="B14" s="16"/>
      <c r="C14" s="17"/>
      <c r="D14" s="2"/>
      <c r="E14" s="17"/>
      <c r="F14" s="2"/>
      <c r="G14" s="28"/>
      <c r="H14" s="2"/>
      <c r="I14" s="28"/>
      <c r="J14" s="2"/>
      <c r="K14" s="28"/>
      <c r="L14" s="25">
        <v>3840</v>
      </c>
      <c r="M14" s="24">
        <v>4350</v>
      </c>
      <c r="N14" s="25">
        <v>5578</v>
      </c>
    </row>
    <row r="15" spans="1:14" ht="12.6" thickBot="1" x14ac:dyDescent="0.45">
      <c r="A15" s="18">
        <v>11</v>
      </c>
      <c r="B15" s="19"/>
      <c r="C15" s="20"/>
      <c r="D15" s="21"/>
      <c r="E15" s="20"/>
      <c r="F15" s="21"/>
      <c r="G15" s="33"/>
      <c r="H15" s="21"/>
      <c r="I15" s="33"/>
      <c r="J15" s="21"/>
      <c r="K15" s="20"/>
      <c r="L15" s="26"/>
      <c r="M15" s="31"/>
      <c r="N15" s="26">
        <v>5792</v>
      </c>
    </row>
    <row r="16" spans="1:14" ht="12.6" thickTop="1" x14ac:dyDescent="0.4"/>
    <row r="17" spans="1:12" x14ac:dyDescent="0.4">
      <c r="A17" s="23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2" x14ac:dyDescent="0.4">
      <c r="A18" s="23" t="s">
        <v>19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2" x14ac:dyDescent="0.4">
      <c r="A19" s="23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2" x14ac:dyDescent="0.4">
      <c r="A20" s="23" t="s">
        <v>32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2" x14ac:dyDescent="0.4">
      <c r="A21" s="23" t="s">
        <v>38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3" spans="1:12" x14ac:dyDescent="0.4">
      <c r="A23" s="29" t="s">
        <v>37</v>
      </c>
      <c r="B23" s="30"/>
      <c r="C23" s="30"/>
      <c r="D23" s="30"/>
      <c r="E23" s="30"/>
      <c r="F23" s="30"/>
      <c r="H23" s="29" t="s">
        <v>47</v>
      </c>
      <c r="I23" s="30"/>
      <c r="J23" s="30"/>
      <c r="K23" s="30"/>
      <c r="L23" s="30"/>
    </row>
    <row r="24" spans="1:12" x14ac:dyDescent="0.4">
      <c r="A24" s="30" t="s">
        <v>22</v>
      </c>
      <c r="B24" s="30"/>
      <c r="C24" s="30"/>
      <c r="D24" s="30"/>
      <c r="E24" s="30"/>
      <c r="F24" s="30"/>
      <c r="H24" s="38"/>
      <c r="I24" s="30"/>
      <c r="J24" s="30"/>
      <c r="K24" s="30"/>
      <c r="L24" s="30"/>
    </row>
    <row r="25" spans="1:12" x14ac:dyDescent="0.4">
      <c r="A25" s="30" t="s">
        <v>23</v>
      </c>
      <c r="B25" s="30"/>
      <c r="C25" s="30"/>
      <c r="D25" s="30"/>
      <c r="E25" s="30"/>
      <c r="F25" s="30"/>
      <c r="H25" s="29" t="s">
        <v>48</v>
      </c>
      <c r="I25" s="30"/>
      <c r="J25" s="30"/>
      <c r="K25" s="30"/>
      <c r="L25" s="30"/>
    </row>
    <row r="26" spans="1:12" x14ac:dyDescent="0.4">
      <c r="A26" s="30" t="s">
        <v>24</v>
      </c>
      <c r="B26" s="30"/>
      <c r="C26" s="30"/>
      <c r="D26" s="30"/>
      <c r="E26" s="30"/>
      <c r="F26" s="30"/>
      <c r="H26" s="30" t="s">
        <v>49</v>
      </c>
      <c r="I26" s="30"/>
      <c r="J26" s="30"/>
      <c r="K26" s="30"/>
      <c r="L26" s="30"/>
    </row>
    <row r="27" spans="1:12" x14ac:dyDescent="0.4">
      <c r="A27" s="30" t="s">
        <v>25</v>
      </c>
      <c r="B27" s="30"/>
      <c r="C27" s="30"/>
      <c r="D27" s="30"/>
      <c r="E27" s="30"/>
      <c r="F27" s="30"/>
      <c r="H27" s="30" t="s">
        <v>51</v>
      </c>
      <c r="I27" s="30"/>
      <c r="J27" s="30"/>
      <c r="K27" s="30"/>
      <c r="L27" s="30"/>
    </row>
    <row r="28" spans="1:12" x14ac:dyDescent="0.4">
      <c r="A28" s="30" t="s">
        <v>33</v>
      </c>
      <c r="B28" s="30"/>
      <c r="C28" s="30"/>
      <c r="D28" s="30"/>
      <c r="E28" s="30"/>
      <c r="F28" s="30"/>
      <c r="H28" s="30"/>
      <c r="I28" s="30"/>
      <c r="J28" s="30"/>
      <c r="K28" s="30"/>
      <c r="L28" s="30"/>
    </row>
    <row r="29" spans="1:12" x14ac:dyDescent="0.4">
      <c r="A29" s="30" t="s">
        <v>34</v>
      </c>
      <c r="B29" s="30"/>
      <c r="C29" s="30"/>
      <c r="D29" s="30"/>
      <c r="E29" s="30"/>
      <c r="F29" s="30"/>
      <c r="H29" s="29" t="s">
        <v>46</v>
      </c>
      <c r="I29" s="30"/>
      <c r="J29" s="30"/>
      <c r="K29" s="30"/>
      <c r="L29" s="30"/>
    </row>
    <row r="30" spans="1:12" x14ac:dyDescent="0.4">
      <c r="A30" s="30" t="s">
        <v>35</v>
      </c>
      <c r="B30" s="30"/>
      <c r="C30" s="30"/>
      <c r="D30" s="30"/>
      <c r="E30" s="30"/>
      <c r="F30" s="30"/>
      <c r="H30" s="30" t="s">
        <v>50</v>
      </c>
      <c r="I30" s="30"/>
      <c r="J30" s="30"/>
      <c r="K30" s="30"/>
      <c r="L30" s="30"/>
    </row>
    <row r="31" spans="1:12" x14ac:dyDescent="0.4">
      <c r="A31" s="32" t="s">
        <v>36</v>
      </c>
      <c r="B31" s="30"/>
      <c r="C31" s="30"/>
      <c r="D31" s="30"/>
      <c r="E31" s="30"/>
      <c r="F31" s="30"/>
      <c r="H31" s="30" t="s">
        <v>52</v>
      </c>
      <c r="I31" s="30"/>
      <c r="J31" s="30"/>
      <c r="K31" s="30"/>
      <c r="L31" s="30"/>
    </row>
  </sheetData>
  <mergeCells count="1">
    <mergeCell ref="L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FEFF-2CEB-446C-8781-0F2E0129AD5C}">
  <dimension ref="A1:N31"/>
  <sheetViews>
    <sheetView workbookViewId="0">
      <selection activeCell="A2" sqref="A2"/>
    </sheetView>
  </sheetViews>
  <sheetFormatPr defaultRowHeight="12.3" x14ac:dyDescent="0.4"/>
  <sheetData>
    <row r="1" spans="1:14" ht="14.4" x14ac:dyDescent="0.55000000000000004">
      <c r="A1" s="3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39"/>
      <c r="M1" s="39"/>
      <c r="N1" s="39"/>
    </row>
    <row r="2" spans="1:14" ht="14.7" thickBot="1" x14ac:dyDescent="0.45">
      <c r="A2" s="5"/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9"/>
    </row>
    <row r="3" spans="1:14" ht="15" thickTop="1" thickBot="1" x14ac:dyDescent="0.45">
      <c r="A3" s="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</row>
    <row r="4" spans="1:14" ht="12.6" thickTop="1" x14ac:dyDescent="0.4">
      <c r="A4" s="11" t="s">
        <v>15</v>
      </c>
      <c r="B4" s="12" t="s">
        <v>16</v>
      </c>
      <c r="C4" s="13" t="s">
        <v>16</v>
      </c>
      <c r="D4" s="14" t="s">
        <v>16</v>
      </c>
      <c r="E4" s="13" t="s">
        <v>16</v>
      </c>
      <c r="F4" s="14" t="s">
        <v>16</v>
      </c>
      <c r="G4" s="27" t="s">
        <v>16</v>
      </c>
      <c r="H4" s="22">
        <f>ROUND(Berekening!H4,0)</f>
        <v>2147</v>
      </c>
      <c r="I4" s="22">
        <f>ROUND(Berekening!I4,0)</f>
        <v>2147</v>
      </c>
      <c r="J4" s="25">
        <f>ROUND(Berekening!J4,0)</f>
        <v>2340</v>
      </c>
      <c r="K4" s="24">
        <f>ROUND(Berekening!K4,0)</f>
        <v>2537</v>
      </c>
      <c r="L4" s="25">
        <f>ROUND(Berekening!L4,0)</f>
        <v>2694</v>
      </c>
      <c r="M4" s="24">
        <f>ROUND(Berekening!M4,0)</f>
        <v>3165</v>
      </c>
      <c r="N4" s="25">
        <f>ROUND(Berekening!N4,0)</f>
        <v>3603</v>
      </c>
    </row>
    <row r="5" spans="1:14" x14ac:dyDescent="0.4">
      <c r="A5" s="15">
        <v>1</v>
      </c>
      <c r="B5" s="16"/>
      <c r="C5" s="17" t="s">
        <v>16</v>
      </c>
      <c r="D5" s="2" t="s">
        <v>16</v>
      </c>
      <c r="E5" s="17" t="s">
        <v>16</v>
      </c>
      <c r="F5" s="22">
        <f>ROUND(Berekening!F5,0)</f>
        <v>2073</v>
      </c>
      <c r="G5" s="22">
        <f>ROUND(Berekening!G5,0)</f>
        <v>2073</v>
      </c>
      <c r="H5" s="25">
        <f>ROUND(Berekening!H5,0)</f>
        <v>2262</v>
      </c>
      <c r="I5" s="24">
        <f>ROUND(Berekening!I5,0)</f>
        <v>2262</v>
      </c>
      <c r="J5" s="25">
        <f>ROUND(Berekening!J5,0)</f>
        <v>2537</v>
      </c>
      <c r="K5" s="24">
        <f>ROUND(Berekening!K5,0)</f>
        <v>2694</v>
      </c>
      <c r="L5" s="25">
        <f>ROUND(Berekening!L5,0)</f>
        <v>3004</v>
      </c>
      <c r="M5" s="24">
        <f>ROUND(Berekening!M5,0)</f>
        <v>3523</v>
      </c>
      <c r="N5" s="25">
        <f>ROUND(Berekening!N5,0)</f>
        <v>3840</v>
      </c>
    </row>
    <row r="6" spans="1:14" x14ac:dyDescent="0.4">
      <c r="A6" s="15">
        <v>2</v>
      </c>
      <c r="B6" s="16"/>
      <c r="C6" s="17" t="s">
        <v>16</v>
      </c>
      <c r="D6" s="2" t="s">
        <v>16</v>
      </c>
      <c r="E6" s="17" t="s">
        <v>16</v>
      </c>
      <c r="F6" s="22">
        <f>ROUND(Berekening!F6,0)</f>
        <v>2147</v>
      </c>
      <c r="G6" s="22">
        <f>ROUND(Berekening!G6,0)</f>
        <v>2147</v>
      </c>
      <c r="H6" s="25">
        <f>ROUND(Berekening!H6,0)</f>
        <v>2340</v>
      </c>
      <c r="I6" s="24">
        <f>ROUND(Berekening!I6,0)</f>
        <v>2340</v>
      </c>
      <c r="J6" s="25">
        <f>ROUND(Berekening!J6,0)</f>
        <v>2615</v>
      </c>
      <c r="K6" s="24">
        <f>ROUND(Berekening!K6,0)</f>
        <v>2776</v>
      </c>
      <c r="L6" s="25">
        <f>ROUND(Berekening!L6,0)</f>
        <v>3165</v>
      </c>
      <c r="M6" s="24">
        <f>ROUND(Berekening!M6,0)</f>
        <v>3681</v>
      </c>
      <c r="N6" s="25">
        <f>ROUND(Berekening!N6,0)</f>
        <v>4036</v>
      </c>
    </row>
    <row r="7" spans="1:14" x14ac:dyDescent="0.4">
      <c r="A7" s="15">
        <v>3</v>
      </c>
      <c r="B7" s="16"/>
      <c r="C7" s="17"/>
      <c r="D7" s="2" t="s">
        <v>16</v>
      </c>
      <c r="E7" s="17" t="s">
        <v>16</v>
      </c>
      <c r="F7" s="25">
        <f>ROUND(Berekening!F7,0)</f>
        <v>2224</v>
      </c>
      <c r="G7" s="24">
        <f>ROUND(Berekening!G7,0)</f>
        <v>2224</v>
      </c>
      <c r="H7" s="25">
        <f>ROUND(Berekening!H7,0)</f>
        <v>2459</v>
      </c>
      <c r="I7" s="24">
        <f>ROUND(Berekening!I7,0)</f>
        <v>2459</v>
      </c>
      <c r="J7" s="25">
        <f>ROUND(Berekening!J7,0)</f>
        <v>2694</v>
      </c>
      <c r="K7" s="24">
        <f>ROUND(Berekening!K7,0)</f>
        <v>2850</v>
      </c>
      <c r="L7" s="25">
        <f>ROUND(Berekening!L7,0)</f>
        <v>3326</v>
      </c>
      <c r="M7" s="24">
        <f>ROUND(Berekening!M7,0)</f>
        <v>3803</v>
      </c>
      <c r="N7" s="25">
        <f>ROUND(Berekening!N7,0)</f>
        <v>4195</v>
      </c>
    </row>
    <row r="8" spans="1:14" x14ac:dyDescent="0.4">
      <c r="A8" s="15">
        <v>4</v>
      </c>
      <c r="B8" s="16"/>
      <c r="C8" s="17"/>
      <c r="D8" s="22">
        <f>ROUND(Berekening!D8,0)</f>
        <v>2073</v>
      </c>
      <c r="E8" s="22">
        <f>ROUND(Berekening!E8,0)</f>
        <v>2073</v>
      </c>
      <c r="F8" s="25">
        <f>ROUND(Berekening!F8,0)</f>
        <v>2262</v>
      </c>
      <c r="G8" s="24">
        <f>ROUND(Berekening!G8,0)</f>
        <v>2262</v>
      </c>
      <c r="H8" s="25">
        <f>ROUND(Berekening!H8,0)</f>
        <v>2495</v>
      </c>
      <c r="I8" s="24">
        <f>ROUND(Berekening!I8,0)</f>
        <v>2495</v>
      </c>
      <c r="J8" s="25">
        <f>ROUND(Berekening!J8,0)</f>
        <v>2776</v>
      </c>
      <c r="K8" s="24">
        <f>ROUND(Berekening!K8,0)</f>
        <v>2929</v>
      </c>
      <c r="L8" s="25">
        <f>ROUND(Berekening!L8,0)</f>
        <v>3443</v>
      </c>
      <c r="M8" s="24">
        <f>ROUND(Berekening!M8,0)</f>
        <v>3840</v>
      </c>
      <c r="N8" s="25">
        <f>ROUND(Berekening!N8,0)</f>
        <v>4350</v>
      </c>
    </row>
    <row r="9" spans="1:14" x14ac:dyDescent="0.4">
      <c r="A9" s="15">
        <v>5</v>
      </c>
      <c r="B9" s="16"/>
      <c r="C9" s="17"/>
      <c r="D9" s="2"/>
      <c r="E9" s="22">
        <f>ROUND(Berekening!E9,0)</f>
        <v>2109</v>
      </c>
      <c r="F9" s="25">
        <f>ROUND(Berekening!F9,0)</f>
        <v>2299</v>
      </c>
      <c r="G9" s="24">
        <f>ROUND(Berekening!G9,0)</f>
        <v>2299</v>
      </c>
      <c r="H9" s="25">
        <f>ROUND(Berekening!H9,0)</f>
        <v>2537</v>
      </c>
      <c r="I9" s="24">
        <f>ROUND(Berekening!I9,0)</f>
        <v>2537</v>
      </c>
      <c r="J9" s="25">
        <f>ROUND(Berekening!J9,0)</f>
        <v>2850</v>
      </c>
      <c r="K9" s="24">
        <f>ROUND(Berekening!K9,0)</f>
        <v>3004</v>
      </c>
      <c r="L9" s="25">
        <f>ROUND(Berekening!L9,0)</f>
        <v>3523</v>
      </c>
      <c r="M9" s="24">
        <f>ROUND(Berekening!M9,0)</f>
        <v>3916</v>
      </c>
      <c r="N9" s="25">
        <f>ROUND(Berekening!N9,0)</f>
        <v>4583</v>
      </c>
    </row>
    <row r="10" spans="1:14" x14ac:dyDescent="0.4">
      <c r="A10" s="15">
        <v>6</v>
      </c>
      <c r="B10" s="16"/>
      <c r="C10" s="17"/>
      <c r="D10" s="2"/>
      <c r="E10" s="22">
        <f>ROUND(Berekening!E10,0)</f>
        <v>2147</v>
      </c>
      <c r="F10" s="2"/>
      <c r="G10" s="24">
        <f>ROUND(Berekening!G10,0)</f>
        <v>2340</v>
      </c>
      <c r="H10" s="25">
        <f>ROUND(Berekening!H10,0)</f>
        <v>2575</v>
      </c>
      <c r="I10" s="24">
        <f>ROUND(Berekening!I10,0)</f>
        <v>2575</v>
      </c>
      <c r="J10" s="25">
        <f>ROUND(Berekening!J10,0)</f>
        <v>2929</v>
      </c>
      <c r="K10" s="24">
        <f>ROUND(Berekening!K10,0)</f>
        <v>3083</v>
      </c>
      <c r="L10" s="25">
        <f>ROUND(Berekening!L10,0)</f>
        <v>3603</v>
      </c>
      <c r="M10" s="24">
        <f>ROUND(Berekening!M10,0)</f>
        <v>4036</v>
      </c>
      <c r="N10" s="25">
        <f>ROUND(Berekening!N10,0)</f>
        <v>4805</v>
      </c>
    </row>
    <row r="11" spans="1:14" x14ac:dyDescent="0.4">
      <c r="A11" s="15">
        <v>7</v>
      </c>
      <c r="B11" s="16"/>
      <c r="C11" s="17"/>
      <c r="D11" s="2"/>
      <c r="E11" s="17"/>
      <c r="F11" s="2"/>
      <c r="G11" s="24">
        <f>ROUND(Berekening!G11,0)</f>
        <v>2403</v>
      </c>
      <c r="H11" s="2"/>
      <c r="I11" s="24">
        <f>ROUND(Berekening!I11,0)</f>
        <v>2615</v>
      </c>
      <c r="J11" s="25">
        <f>ROUND(Berekening!J11,0)</f>
        <v>3004</v>
      </c>
      <c r="K11" s="24">
        <f>ROUND(Berekening!K11,0)</f>
        <v>3165</v>
      </c>
      <c r="L11" s="25">
        <f>ROUND(Berekening!L11,0)</f>
        <v>3681</v>
      </c>
      <c r="M11" s="24">
        <f>ROUND(Berekening!M11,0)</f>
        <v>4102</v>
      </c>
      <c r="N11" s="25">
        <f>ROUND(Berekening!N11,0)</f>
        <v>4989</v>
      </c>
    </row>
    <row r="12" spans="1:14" x14ac:dyDescent="0.4">
      <c r="A12" s="15">
        <v>8</v>
      </c>
      <c r="B12" s="16"/>
      <c r="C12" s="17"/>
      <c r="D12" s="2"/>
      <c r="E12" s="17"/>
      <c r="F12" s="2"/>
      <c r="G12" s="28"/>
      <c r="H12" s="2"/>
      <c r="I12" s="24">
        <f>ROUND(Berekening!I12,0)</f>
        <v>2694</v>
      </c>
      <c r="J12" s="25">
        <f>ROUND(Berekening!J12,0)</f>
        <v>3083</v>
      </c>
      <c r="K12" s="24">
        <f>ROUND(Berekening!K12,0)</f>
        <v>3246</v>
      </c>
      <c r="L12" s="25">
        <f>ROUND(Berekening!L12,0)</f>
        <v>3758</v>
      </c>
      <c r="M12" s="24">
        <f>ROUND(Berekening!M12,0)</f>
        <v>4195</v>
      </c>
      <c r="N12" s="25">
        <f>ROUND(Berekening!N12,0)</f>
        <v>5131</v>
      </c>
    </row>
    <row r="13" spans="1:14" x14ac:dyDescent="0.4">
      <c r="A13" s="15">
        <v>9</v>
      </c>
      <c r="B13" s="16"/>
      <c r="C13" s="17"/>
      <c r="D13" s="2"/>
      <c r="E13" s="17"/>
      <c r="F13" s="2"/>
      <c r="G13" s="28"/>
      <c r="H13" s="2"/>
      <c r="I13" s="24"/>
      <c r="J13" s="2"/>
      <c r="K13" s="24">
        <f>ROUND(Berekening!K13,0)</f>
        <v>3326</v>
      </c>
      <c r="L13" s="25">
        <f>ROUND(Berekening!L13,0)</f>
        <v>3803</v>
      </c>
      <c r="M13" s="24">
        <f>ROUND(Berekening!M13,0)</f>
        <v>4272</v>
      </c>
      <c r="N13" s="25">
        <f>ROUND(Berekening!N13,0)</f>
        <v>5352</v>
      </c>
    </row>
    <row r="14" spans="1:14" x14ac:dyDescent="0.4">
      <c r="A14" s="15">
        <v>10</v>
      </c>
      <c r="B14" s="16"/>
      <c r="C14" s="17"/>
      <c r="D14" s="2"/>
      <c r="E14" s="17"/>
      <c r="F14" s="2"/>
      <c r="G14" s="28"/>
      <c r="H14" s="2"/>
      <c r="I14" s="28"/>
      <c r="J14" s="2"/>
      <c r="K14" s="28"/>
      <c r="L14" s="25">
        <f>ROUND(Berekening!L14,0)</f>
        <v>3840</v>
      </c>
      <c r="M14" s="24">
        <f>ROUND(Berekening!M14,0)</f>
        <v>4350</v>
      </c>
      <c r="N14" s="25">
        <f>ROUND(Berekening!N14,0)</f>
        <v>5578</v>
      </c>
    </row>
    <row r="15" spans="1:14" ht="12.6" thickBot="1" x14ac:dyDescent="0.45">
      <c r="A15" s="18">
        <v>11</v>
      </c>
      <c r="B15" s="19"/>
      <c r="C15" s="20"/>
      <c r="D15" s="21"/>
      <c r="E15" s="20"/>
      <c r="F15" s="21"/>
      <c r="G15" s="33"/>
      <c r="H15" s="21"/>
      <c r="I15" s="33"/>
      <c r="J15" s="21"/>
      <c r="K15" s="20"/>
      <c r="L15" s="26"/>
      <c r="M15" s="31"/>
      <c r="N15" s="26">
        <f>ROUND(Berekening!N15,0)</f>
        <v>5792</v>
      </c>
    </row>
    <row r="16" spans="1:14" ht="12.6" thickTop="1" x14ac:dyDescent="0.4"/>
    <row r="17" spans="1:11" x14ac:dyDescent="0.4">
      <c r="A17" s="23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4">
      <c r="A18" s="23" t="s">
        <v>19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x14ac:dyDescent="0.4">
      <c r="A19" s="23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4">
      <c r="A20" s="23" t="s">
        <v>32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4">
      <c r="A21" s="23" t="s">
        <v>38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3" spans="1:11" x14ac:dyDescent="0.4">
      <c r="A23" s="29" t="s">
        <v>37</v>
      </c>
      <c r="B23" s="30"/>
      <c r="C23" s="30"/>
      <c r="D23" s="30"/>
      <c r="E23" s="30"/>
      <c r="F23" s="30"/>
    </row>
    <row r="24" spans="1:11" x14ac:dyDescent="0.4">
      <c r="A24" s="30" t="s">
        <v>22</v>
      </c>
      <c r="B24" s="30"/>
      <c r="C24" s="30"/>
      <c r="D24" s="30"/>
      <c r="E24" s="30"/>
      <c r="F24" s="30"/>
    </row>
    <row r="25" spans="1:11" x14ac:dyDescent="0.4">
      <c r="A25" s="30" t="s">
        <v>23</v>
      </c>
      <c r="B25" s="30"/>
      <c r="C25" s="30"/>
      <c r="D25" s="30"/>
      <c r="E25" s="30"/>
      <c r="F25" s="30"/>
    </row>
    <row r="26" spans="1:11" x14ac:dyDescent="0.4">
      <c r="A26" s="30" t="s">
        <v>24</v>
      </c>
      <c r="B26" s="30"/>
      <c r="C26" s="30"/>
      <c r="D26" s="30"/>
      <c r="E26" s="30"/>
      <c r="F26" s="30"/>
    </row>
    <row r="27" spans="1:11" x14ac:dyDescent="0.4">
      <c r="A27" s="30" t="s">
        <v>25</v>
      </c>
      <c r="B27" s="30"/>
      <c r="C27" s="30"/>
      <c r="D27" s="30"/>
      <c r="E27" s="30"/>
      <c r="F27" s="30"/>
    </row>
    <row r="28" spans="1:11" x14ac:dyDescent="0.4">
      <c r="A28" s="30" t="s">
        <v>33</v>
      </c>
      <c r="B28" s="30"/>
      <c r="C28" s="30"/>
      <c r="D28" s="30"/>
      <c r="E28" s="30"/>
      <c r="F28" s="30"/>
    </row>
    <row r="29" spans="1:11" x14ac:dyDescent="0.4">
      <c r="A29" s="30" t="s">
        <v>34</v>
      </c>
      <c r="B29" s="30"/>
      <c r="C29" s="30"/>
      <c r="D29" s="30"/>
      <c r="E29" s="30"/>
      <c r="F29" s="30"/>
    </row>
    <row r="30" spans="1:11" x14ac:dyDescent="0.4">
      <c r="A30" s="30" t="s">
        <v>35</v>
      </c>
      <c r="B30" s="30"/>
      <c r="C30" s="30"/>
      <c r="D30" s="30"/>
      <c r="E30" s="30"/>
      <c r="F30" s="30"/>
    </row>
    <row r="31" spans="1:11" x14ac:dyDescent="0.4">
      <c r="A31" s="32" t="s">
        <v>36</v>
      </c>
      <c r="B31" s="30"/>
      <c r="C31" s="30"/>
      <c r="D31" s="30"/>
      <c r="E31" s="30"/>
      <c r="F31" s="30"/>
    </row>
  </sheetData>
  <mergeCells count="1">
    <mergeCell ref="L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C0801-32A3-4BAD-B11F-02EB96907D9E}">
  <dimension ref="A1:T31"/>
  <sheetViews>
    <sheetView workbookViewId="0">
      <selection activeCell="A2" sqref="A2"/>
    </sheetView>
  </sheetViews>
  <sheetFormatPr defaultRowHeight="12.3" x14ac:dyDescent="0.4"/>
  <cols>
    <col min="6" max="6" width="9.109375" customWidth="1"/>
    <col min="18" max="18" width="25.44140625" customWidth="1"/>
  </cols>
  <sheetData>
    <row r="1" spans="1:20" ht="14.4" x14ac:dyDescent="0.55000000000000004">
      <c r="A1" s="3" t="s">
        <v>53</v>
      </c>
      <c r="B1" s="4"/>
      <c r="C1" s="4"/>
      <c r="D1" s="4"/>
      <c r="E1" s="4"/>
      <c r="F1" s="4"/>
      <c r="G1" s="4"/>
      <c r="H1" s="4"/>
      <c r="I1" s="4"/>
      <c r="J1" s="4"/>
      <c r="K1" s="4"/>
      <c r="L1" s="39"/>
      <c r="M1" s="39"/>
      <c r="N1" s="39"/>
      <c r="R1" s="23" t="s">
        <v>39</v>
      </c>
      <c r="S1" s="23">
        <v>1.0308999999999999</v>
      </c>
    </row>
    <row r="2" spans="1:20" ht="14.7" thickBot="1" x14ac:dyDescent="0.45">
      <c r="A2" s="5"/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9"/>
    </row>
    <row r="3" spans="1:20" ht="15" thickTop="1" thickBot="1" x14ac:dyDescent="0.45">
      <c r="A3" s="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R3" t="s">
        <v>42</v>
      </c>
      <c r="S3" s="36"/>
      <c r="T3" s="35" t="s">
        <v>43</v>
      </c>
    </row>
    <row r="4" spans="1:20" ht="12.6" thickTop="1" x14ac:dyDescent="0.4">
      <c r="A4" s="11" t="s">
        <v>15</v>
      </c>
      <c r="B4" s="12" t="s">
        <v>16</v>
      </c>
      <c r="C4" s="13" t="s">
        <v>16</v>
      </c>
      <c r="D4" s="14" t="s">
        <v>16</v>
      </c>
      <c r="E4" s="13" t="s">
        <v>16</v>
      </c>
      <c r="F4" s="14" t="s">
        <v>16</v>
      </c>
      <c r="G4" s="27" t="s">
        <v>16</v>
      </c>
      <c r="H4" s="22">
        <f>'Loonschalen per 1 januari 2024'!H4*Berekening!$S$1</f>
        <v>2147.3646999999996</v>
      </c>
      <c r="I4" s="22">
        <f>'Loonschalen per 1 januari 2024'!I4*Berekening!$S$1</f>
        <v>2147.3646999999996</v>
      </c>
      <c r="J4" s="25">
        <f>'Loonschalen per 1 januari 2024'!J4*Berekening!$S$1</f>
        <v>2340.143</v>
      </c>
      <c r="K4" s="24">
        <f>'Loonschalen per 1 januari 2024'!K4*Berekening!$S$1</f>
        <v>2537.0448999999999</v>
      </c>
      <c r="L4" s="25">
        <f>'Loonschalen per 1 januari 2024'!L4*Berekening!$S$1</f>
        <v>2693.7417</v>
      </c>
      <c r="M4" s="24">
        <f>'Loonschalen per 1 januari 2024'!M4*Berekening!$S$1</f>
        <v>3164.8629999999998</v>
      </c>
      <c r="N4" s="25">
        <f>'Loonschalen per 1 januari 2024'!N4*Berekening!$S$1</f>
        <v>3602.9954999999995</v>
      </c>
      <c r="R4" t="s">
        <v>44</v>
      </c>
      <c r="S4" s="37">
        <v>3.09E-2</v>
      </c>
      <c r="T4" s="35" t="s">
        <v>45</v>
      </c>
    </row>
    <row r="5" spans="1:20" x14ac:dyDescent="0.4">
      <c r="A5" s="15">
        <v>1</v>
      </c>
      <c r="B5" s="16"/>
      <c r="C5" s="17" t="s">
        <v>16</v>
      </c>
      <c r="D5" s="2" t="s">
        <v>16</v>
      </c>
      <c r="E5" s="17" t="s">
        <v>16</v>
      </c>
      <c r="F5" s="22">
        <f>'Loonschalen per 1 januari 2024'!F5*Berekening!$S$1</f>
        <v>2073.1398999999997</v>
      </c>
      <c r="G5" s="22">
        <f>'Loonschalen per 1 januari 2024'!G5*Berekening!$S$1</f>
        <v>2073.1398999999997</v>
      </c>
      <c r="H5" s="25">
        <f>'Loonschalen per 1 januari 2024'!H5*Berekening!$S$1</f>
        <v>2261.7945999999997</v>
      </c>
      <c r="I5" s="24">
        <f>'Loonschalen per 1 januari 2024'!I5*Berekening!$S$1</f>
        <v>2261.7945999999997</v>
      </c>
      <c r="J5" s="25">
        <f>'Loonschalen per 1 januari 2024'!J5*Berekening!$S$1</f>
        <v>2537.0448999999999</v>
      </c>
      <c r="K5" s="24">
        <f>'Loonschalen per 1 januari 2024'!K5*Berekening!$S$1</f>
        <v>2693.7417</v>
      </c>
      <c r="L5" s="25">
        <f>'Loonschalen per 1 januari 2024'!L5*Berekening!$S$1</f>
        <v>3004.0425999999998</v>
      </c>
      <c r="M5" s="24">
        <f>'Loonschalen per 1 januari 2024'!M5*Berekening!$S$1</f>
        <v>3522.5852999999997</v>
      </c>
      <c r="N5" s="25">
        <f>'Loonschalen per 1 januari 2024'!N5*Berekening!$S$1</f>
        <v>3840.1024999999995</v>
      </c>
    </row>
    <row r="6" spans="1:20" x14ac:dyDescent="0.4">
      <c r="A6" s="15">
        <v>2</v>
      </c>
      <c r="B6" s="16"/>
      <c r="C6" s="17" t="s">
        <v>16</v>
      </c>
      <c r="D6" s="2" t="s">
        <v>16</v>
      </c>
      <c r="E6" s="17" t="s">
        <v>16</v>
      </c>
      <c r="F6" s="22">
        <f>'Loonschalen per 1 januari 2024'!F6*Berekening!$S$1</f>
        <v>2147.3646999999996</v>
      </c>
      <c r="G6" s="22">
        <f>'Loonschalen per 1 januari 2024'!G6*Berekening!$S$1</f>
        <v>2147.3646999999996</v>
      </c>
      <c r="H6" s="25">
        <f>'Loonschalen per 1 januari 2024'!H6*Berekening!$S$1</f>
        <v>2340.143</v>
      </c>
      <c r="I6" s="24">
        <f>'Loonschalen per 1 januari 2024'!I6*Berekening!$S$1</f>
        <v>2340.143</v>
      </c>
      <c r="J6" s="25">
        <f>'Loonschalen per 1 januari 2024'!J6*Berekening!$S$1</f>
        <v>2615.3932999999997</v>
      </c>
      <c r="K6" s="24">
        <f>'Loonschalen per 1 januari 2024'!K6*Berekening!$S$1</f>
        <v>2776.2136999999998</v>
      </c>
      <c r="L6" s="25">
        <f>'Loonschalen per 1 januari 2024'!L6*Berekening!$S$1</f>
        <v>3164.8629999999998</v>
      </c>
      <c r="M6" s="24">
        <f>'Loonschalen per 1 januari 2024'!M6*Berekening!$S$1</f>
        <v>3681.3438999999998</v>
      </c>
      <c r="N6" s="25">
        <f>'Loonschalen per 1 januari 2024'!N6*Berekening!$S$1</f>
        <v>4035.9734999999996</v>
      </c>
      <c r="R6" t="s">
        <v>40</v>
      </c>
      <c r="T6" s="34" t="s">
        <v>41</v>
      </c>
    </row>
    <row r="7" spans="1:20" x14ac:dyDescent="0.4">
      <c r="A7" s="15">
        <v>3</v>
      </c>
      <c r="B7" s="16"/>
      <c r="C7" s="17"/>
      <c r="D7" s="2" t="s">
        <v>16</v>
      </c>
      <c r="E7" s="17" t="s">
        <v>16</v>
      </c>
      <c r="F7" s="25">
        <f>'Loonschalen per 1 januari 2024'!F7*Berekening!$S$1</f>
        <v>2223.6513</v>
      </c>
      <c r="G7" s="24">
        <f>'Loonschalen per 1 januari 2024'!G7*Berekening!$S$1</f>
        <v>2223.6513</v>
      </c>
      <c r="H7" s="25">
        <f>'Loonschalen per 1 januari 2024'!H7*Berekening!$S$1</f>
        <v>2458.6965</v>
      </c>
      <c r="I7" s="24">
        <f>'Loonschalen per 1 januari 2024'!I7*Berekening!$S$1</f>
        <v>2458.6965</v>
      </c>
      <c r="J7" s="25">
        <f>'Loonschalen per 1 januari 2024'!J7*Berekening!$S$1</f>
        <v>2693.7417</v>
      </c>
      <c r="K7" s="24">
        <f>'Loonschalen per 1 januari 2024'!K7*Berekening!$S$1</f>
        <v>2850.4384999999997</v>
      </c>
      <c r="L7" s="25">
        <f>'Loonschalen per 1 januari 2024'!L7*Berekening!$S$1</f>
        <v>3325.6833999999999</v>
      </c>
      <c r="M7" s="24">
        <f>'Loonschalen per 1 januari 2024'!M7*Berekening!$S$1</f>
        <v>3802.9900999999995</v>
      </c>
      <c r="N7" s="25">
        <f>'Loonschalen per 1 januari 2024'!N7*Berekening!$S$1</f>
        <v>4194.7320999999993</v>
      </c>
    </row>
    <row r="8" spans="1:20" x14ac:dyDescent="0.4">
      <c r="A8" s="15">
        <v>4</v>
      </c>
      <c r="B8" s="16"/>
      <c r="C8" s="17"/>
      <c r="D8" s="22">
        <f>'Loonschalen per 1 januari 2024'!D8*Berekening!$S$1</f>
        <v>2073.1398999999997</v>
      </c>
      <c r="E8" s="22">
        <f>'Loonschalen per 1 januari 2024'!E8*Berekening!$S$1</f>
        <v>2073.1398999999997</v>
      </c>
      <c r="F8" s="25">
        <f>'Loonschalen per 1 januari 2024'!F8*Berekening!$S$1</f>
        <v>2261.7945999999997</v>
      </c>
      <c r="G8" s="24">
        <f>'Loonschalen per 1 januari 2024'!G8*Berekening!$S$1</f>
        <v>2261.7945999999997</v>
      </c>
      <c r="H8" s="25">
        <f>'Loonschalen per 1 januari 2024'!H8*Berekening!$S$1</f>
        <v>2494.7779999999998</v>
      </c>
      <c r="I8" s="24">
        <f>'Loonschalen per 1 januari 2024'!I8*Berekening!$S$1</f>
        <v>2494.7779999999998</v>
      </c>
      <c r="J8" s="25">
        <f>'Loonschalen per 1 januari 2024'!J8*Berekening!$S$1</f>
        <v>2776.2136999999998</v>
      </c>
      <c r="K8" s="24">
        <f>'Loonschalen per 1 januari 2024'!K8*Berekening!$S$1</f>
        <v>2928.7868999999996</v>
      </c>
      <c r="L8" s="25">
        <f>'Loonschalen per 1 januari 2024'!L8*Berekening!$S$1</f>
        <v>3443.2059999999997</v>
      </c>
      <c r="M8" s="24">
        <f>'Loonschalen per 1 januari 2024'!M8*Berekening!$S$1</f>
        <v>3840.1024999999995</v>
      </c>
      <c r="N8" s="25">
        <f>'Loonschalen per 1 januari 2024'!N8*Berekening!$S$1</f>
        <v>4350.3980000000001</v>
      </c>
    </row>
    <row r="9" spans="1:20" x14ac:dyDescent="0.4">
      <c r="A9" s="15">
        <v>5</v>
      </c>
      <c r="B9" s="16"/>
      <c r="C9" s="17"/>
      <c r="D9" s="2"/>
      <c r="E9" s="22">
        <f>'Loonschalen per 1 januari 2024'!E9*Berekening!$S$1</f>
        <v>2109.2213999999999</v>
      </c>
      <c r="F9" s="25">
        <f>'Loonschalen per 1 januari 2024'!F9*Berekening!$S$1</f>
        <v>2298.9069999999997</v>
      </c>
      <c r="G9" s="24">
        <f>'Loonschalen per 1 januari 2024'!G9*Berekening!$S$1</f>
        <v>2298.9069999999997</v>
      </c>
      <c r="H9" s="25">
        <f>'Loonschalen per 1 januari 2024'!H9*Berekening!$S$1</f>
        <v>2537.0448999999999</v>
      </c>
      <c r="I9" s="24">
        <f>'Loonschalen per 1 januari 2024'!I9*Berekening!$S$1</f>
        <v>2537.0448999999999</v>
      </c>
      <c r="J9" s="25">
        <f>'Loonschalen per 1 januari 2024'!J9*Berekening!$S$1</f>
        <v>2850.4384999999997</v>
      </c>
      <c r="K9" s="24">
        <f>'Loonschalen per 1 januari 2024'!K9*Berekening!$S$1</f>
        <v>3004.0425999999998</v>
      </c>
      <c r="L9" s="25">
        <f>'Loonschalen per 1 januari 2024'!L9*Berekening!$S$1</f>
        <v>3522.5852999999997</v>
      </c>
      <c r="M9" s="24">
        <f>'Loonschalen per 1 januari 2024'!M9*Berekening!$S$1</f>
        <v>3916.3890999999999</v>
      </c>
      <c r="N9" s="25">
        <f>'Loonschalen per 1 januari 2024'!N9*Berekening!$S$1</f>
        <v>4583.3813999999993</v>
      </c>
    </row>
    <row r="10" spans="1:20" x14ac:dyDescent="0.4">
      <c r="A10" s="15">
        <v>6</v>
      </c>
      <c r="B10" s="16"/>
      <c r="C10" s="17"/>
      <c r="D10" s="2"/>
      <c r="E10" s="22">
        <f>'Loonschalen per 1 januari 2024'!E10*Berekening!$S$1</f>
        <v>2147.3646999999996</v>
      </c>
      <c r="F10" s="2"/>
      <c r="G10" s="24">
        <f>'Loonschalen per 1 januari 2024'!G10*Berekening!$S$1</f>
        <v>2340.143</v>
      </c>
      <c r="H10" s="25">
        <f>'Loonschalen per 1 januari 2024'!H10*Berekening!$S$1</f>
        <v>2575.1881999999996</v>
      </c>
      <c r="I10" s="24">
        <f>'Loonschalen per 1 januari 2024'!I10*Berekening!$S$1</f>
        <v>2575.1881999999996</v>
      </c>
      <c r="J10" s="25">
        <f>'Loonschalen per 1 januari 2024'!J10*Berekening!$S$1</f>
        <v>2928.7868999999996</v>
      </c>
      <c r="K10" s="24">
        <f>'Loonschalen per 1 januari 2024'!K10*Berekening!$S$1</f>
        <v>3083.4218999999998</v>
      </c>
      <c r="L10" s="25">
        <f>'Loonschalen per 1 januari 2024'!L10*Berekening!$S$1</f>
        <v>3602.9954999999995</v>
      </c>
      <c r="M10" s="24">
        <f>'Loonschalen per 1 januari 2024'!M10*Berekening!$S$1</f>
        <v>4035.9734999999996</v>
      </c>
      <c r="N10" s="25">
        <f>'Loonschalen per 1 januari 2024'!N10*Berekening!$S$1</f>
        <v>4805.0248999999994</v>
      </c>
    </row>
    <row r="11" spans="1:20" x14ac:dyDescent="0.4">
      <c r="A11" s="15">
        <v>7</v>
      </c>
      <c r="B11" s="16"/>
      <c r="C11" s="17"/>
      <c r="D11" s="2"/>
      <c r="E11" s="17"/>
      <c r="F11" s="2"/>
      <c r="G11" s="24">
        <f>'Loonschalen per 1 januari 2024'!G11*Berekening!$S$1</f>
        <v>2403.0279</v>
      </c>
      <c r="H11" s="2"/>
      <c r="I11" s="24">
        <f>'Loonschalen per 1 januari 2024'!I11*Berekening!$S$1</f>
        <v>2615.3932999999997</v>
      </c>
      <c r="J11" s="25">
        <f>'Loonschalen per 1 januari 2024'!J11*Berekening!$S$1</f>
        <v>3004.0425999999998</v>
      </c>
      <c r="K11" s="24">
        <f>'Loonschalen per 1 januari 2024'!K11*Berekening!$S$1</f>
        <v>3164.8629999999998</v>
      </c>
      <c r="L11" s="25">
        <f>'Loonschalen per 1 januari 2024'!L11*Berekening!$S$1</f>
        <v>3681.3438999999998</v>
      </c>
      <c r="M11" s="24">
        <f>'Loonschalen per 1 januari 2024'!M11*Berekening!$S$1</f>
        <v>4101.9510999999993</v>
      </c>
      <c r="N11" s="25">
        <f>'Loonschalen per 1 januari 2024'!N11*Berekening!$S$1</f>
        <v>4988.5250999999998</v>
      </c>
    </row>
    <row r="12" spans="1:20" x14ac:dyDescent="0.4">
      <c r="A12" s="15">
        <v>8</v>
      </c>
      <c r="B12" s="16"/>
      <c r="C12" s="17"/>
      <c r="D12" s="2"/>
      <c r="E12" s="17"/>
      <c r="F12" s="2"/>
      <c r="G12" s="28"/>
      <c r="H12" s="2"/>
      <c r="I12" s="24">
        <f>'Loonschalen per 1 januari 2024'!I12*Berekening!$S$1</f>
        <v>2693.7417</v>
      </c>
      <c r="J12" s="25">
        <f>'Loonschalen per 1 januari 2024'!J12*Berekening!$S$1</f>
        <v>3083.4218999999998</v>
      </c>
      <c r="K12" s="24">
        <f>'Loonschalen per 1 januari 2024'!K12*Berekening!$S$1</f>
        <v>3246.3040999999998</v>
      </c>
      <c r="L12" s="25">
        <f>'Loonschalen per 1 januari 2024'!L12*Berekening!$S$1</f>
        <v>3757.6304999999998</v>
      </c>
      <c r="M12" s="24">
        <f>'Loonschalen per 1 januari 2024'!M12*Berekening!$S$1</f>
        <v>4194.7320999999993</v>
      </c>
      <c r="N12" s="25">
        <f>'Loonschalen per 1 januari 2024'!N12*Berekening!$S$1</f>
        <v>5130.7892999999995</v>
      </c>
    </row>
    <row r="13" spans="1:20" x14ac:dyDescent="0.4">
      <c r="A13" s="15">
        <v>9</v>
      </c>
      <c r="B13" s="16"/>
      <c r="C13" s="17"/>
      <c r="D13" s="2"/>
      <c r="E13" s="17"/>
      <c r="F13" s="2"/>
      <c r="G13" s="28"/>
      <c r="H13" s="2"/>
      <c r="I13" s="24"/>
      <c r="J13" s="2"/>
      <c r="K13" s="24">
        <f>'Loonschalen per 1 januari 2024'!K13*Berekening!$S$1</f>
        <v>3325.6833999999999</v>
      </c>
      <c r="L13" s="25">
        <f>'Loonschalen per 1 januari 2024'!L13*Berekening!$S$1</f>
        <v>3802.9900999999995</v>
      </c>
      <c r="M13" s="24">
        <f>'Loonschalen per 1 januari 2024'!M13*Berekening!$S$1</f>
        <v>4272.0495999999994</v>
      </c>
      <c r="N13" s="25">
        <f>'Loonschalen per 1 januari 2024'!N13*Berekening!$S$1</f>
        <v>5352.4327999999996</v>
      </c>
    </row>
    <row r="14" spans="1:20" x14ac:dyDescent="0.4">
      <c r="A14" s="15">
        <v>10</v>
      </c>
      <c r="B14" s="16"/>
      <c r="C14" s="17"/>
      <c r="D14" s="2"/>
      <c r="E14" s="17"/>
      <c r="F14" s="2"/>
      <c r="G14" s="28"/>
      <c r="H14" s="2"/>
      <c r="I14" s="28"/>
      <c r="J14" s="2"/>
      <c r="K14" s="28"/>
      <c r="L14" s="25">
        <f>'Loonschalen per 1 januari 2024'!L14*Berekening!$S$1</f>
        <v>3840.1024999999995</v>
      </c>
      <c r="M14" s="24">
        <f>'Loonschalen per 1 januari 2024'!M14*Berekening!$S$1</f>
        <v>4350.3980000000001</v>
      </c>
      <c r="N14" s="25">
        <f>'Loonschalen per 1 januari 2024'!N14*Berekening!$S$1</f>
        <v>5578.1998999999996</v>
      </c>
    </row>
    <row r="15" spans="1:20" ht="12.6" thickBot="1" x14ac:dyDescent="0.45">
      <c r="A15" s="18">
        <v>11</v>
      </c>
      <c r="B15" s="19"/>
      <c r="C15" s="20"/>
      <c r="D15" s="21"/>
      <c r="E15" s="20"/>
      <c r="F15" s="21"/>
      <c r="G15" s="33"/>
      <c r="H15" s="21"/>
      <c r="I15" s="33"/>
      <c r="J15" s="21"/>
      <c r="K15" s="20"/>
      <c r="L15" s="26"/>
      <c r="M15" s="31"/>
      <c r="N15" s="26">
        <f>'Loonschalen per 1 januari 2024'!N15*Berekening!$S$1</f>
        <v>5791.5962</v>
      </c>
    </row>
    <row r="16" spans="1:20" ht="12.6" thickTop="1" x14ac:dyDescent="0.4"/>
    <row r="17" spans="1:11" x14ac:dyDescent="0.4">
      <c r="A17" s="23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4">
      <c r="A18" s="23" t="s">
        <v>19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x14ac:dyDescent="0.4">
      <c r="A19" s="23" t="s">
        <v>31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4">
      <c r="A20" s="23" t="s">
        <v>32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4">
      <c r="A21" s="23" t="s">
        <v>38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3" spans="1:11" x14ac:dyDescent="0.4">
      <c r="A23" s="29" t="s">
        <v>37</v>
      </c>
      <c r="B23" s="30"/>
      <c r="C23" s="30"/>
      <c r="D23" s="30"/>
      <c r="E23" s="30"/>
      <c r="F23" s="30"/>
    </row>
    <row r="24" spans="1:11" x14ac:dyDescent="0.4">
      <c r="A24" s="30" t="s">
        <v>22</v>
      </c>
      <c r="B24" s="30"/>
      <c r="C24" s="30"/>
      <c r="D24" s="30"/>
      <c r="E24" s="30"/>
      <c r="F24" s="30"/>
    </row>
    <row r="25" spans="1:11" x14ac:dyDescent="0.4">
      <c r="A25" s="30" t="s">
        <v>23</v>
      </c>
      <c r="B25" s="30"/>
      <c r="C25" s="30"/>
      <c r="D25" s="30"/>
      <c r="E25" s="30"/>
      <c r="F25" s="30"/>
    </row>
    <row r="26" spans="1:11" x14ac:dyDescent="0.4">
      <c r="A26" s="30" t="s">
        <v>24</v>
      </c>
      <c r="B26" s="30"/>
      <c r="C26" s="30"/>
      <c r="D26" s="30"/>
      <c r="E26" s="30"/>
      <c r="F26" s="30"/>
    </row>
    <row r="27" spans="1:11" x14ac:dyDescent="0.4">
      <c r="A27" s="30" t="s">
        <v>25</v>
      </c>
      <c r="B27" s="30"/>
      <c r="C27" s="30"/>
      <c r="D27" s="30"/>
      <c r="E27" s="30"/>
      <c r="F27" s="30"/>
    </row>
    <row r="28" spans="1:11" x14ac:dyDescent="0.4">
      <c r="A28" s="30" t="s">
        <v>33</v>
      </c>
      <c r="B28" s="30"/>
      <c r="C28" s="30"/>
      <c r="D28" s="30"/>
      <c r="E28" s="30"/>
      <c r="F28" s="30"/>
    </row>
    <row r="29" spans="1:11" x14ac:dyDescent="0.4">
      <c r="A29" s="30" t="s">
        <v>34</v>
      </c>
      <c r="B29" s="30"/>
      <c r="C29" s="30"/>
      <c r="D29" s="30"/>
      <c r="E29" s="30"/>
      <c r="F29" s="30"/>
    </row>
    <row r="30" spans="1:11" x14ac:dyDescent="0.4">
      <c r="A30" s="30" t="s">
        <v>35</v>
      </c>
      <c r="B30" s="30"/>
      <c r="C30" s="30"/>
      <c r="D30" s="30"/>
      <c r="E30" s="30"/>
      <c r="F30" s="30"/>
    </row>
    <row r="31" spans="1:11" x14ac:dyDescent="0.4">
      <c r="A31" s="32" t="s">
        <v>36</v>
      </c>
      <c r="B31" s="30"/>
      <c r="C31" s="30"/>
      <c r="D31" s="30"/>
      <c r="E31" s="30"/>
      <c r="F31" s="30"/>
    </row>
  </sheetData>
  <mergeCells count="1">
    <mergeCell ref="L1:N1"/>
  </mergeCells>
  <hyperlinks>
    <hyperlink ref="T6" r:id="rId1" xr:uid="{1E41F042-FDB3-4244-9E4B-9842FB5819C6}"/>
    <hyperlink ref="T3" r:id="rId2" xr:uid="{E291916E-4C00-418D-9240-E102384DA50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D156-B5CE-44DE-A9CB-9C62B92EED1D}">
  <dimension ref="A1:N30"/>
  <sheetViews>
    <sheetView workbookViewId="0">
      <selection activeCell="G35" sqref="G35"/>
    </sheetView>
  </sheetViews>
  <sheetFormatPr defaultRowHeight="12.3" x14ac:dyDescent="0.4"/>
  <sheetData>
    <row r="1" spans="1:14" ht="14.4" x14ac:dyDescent="0.55000000000000004">
      <c r="A1" s="3" t="s">
        <v>17</v>
      </c>
      <c r="B1" s="4"/>
      <c r="C1" s="4"/>
      <c r="D1" s="4"/>
      <c r="E1" s="4"/>
      <c r="F1" s="4"/>
      <c r="G1" s="4"/>
      <c r="H1" s="4"/>
      <c r="I1" s="4"/>
      <c r="J1" s="4"/>
      <c r="K1" s="4"/>
      <c r="L1" s="39"/>
      <c r="M1" s="39"/>
      <c r="N1" s="39"/>
    </row>
    <row r="2" spans="1:14" ht="14.7" thickBot="1" x14ac:dyDescent="0.45">
      <c r="A2" s="5"/>
      <c r="B2" s="6" t="s">
        <v>0</v>
      </c>
      <c r="C2" s="7"/>
      <c r="D2" s="7"/>
      <c r="E2" s="7"/>
      <c r="F2" s="7"/>
      <c r="G2" s="7"/>
      <c r="H2" s="7"/>
      <c r="I2" s="7"/>
      <c r="J2" s="7"/>
      <c r="K2" s="7"/>
      <c r="L2" s="8"/>
      <c r="M2" s="8"/>
      <c r="N2" s="9"/>
    </row>
    <row r="3" spans="1:14" ht="15" thickTop="1" thickBot="1" x14ac:dyDescent="0.45">
      <c r="A3" s="1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</row>
    <row r="4" spans="1:14" ht="12.6" thickTop="1" x14ac:dyDescent="0.4">
      <c r="A4" s="11" t="s">
        <v>15</v>
      </c>
      <c r="B4" s="12" t="s">
        <v>16</v>
      </c>
      <c r="C4" s="13" t="s">
        <v>16</v>
      </c>
      <c r="D4" s="14" t="s">
        <v>16</v>
      </c>
      <c r="E4" s="13" t="s">
        <v>16</v>
      </c>
      <c r="F4" s="14" t="s">
        <v>16</v>
      </c>
      <c r="G4" s="27" t="s">
        <v>16</v>
      </c>
      <c r="H4" s="22">
        <v>2083</v>
      </c>
      <c r="I4" s="22">
        <v>2083</v>
      </c>
      <c r="J4" s="25">
        <v>2270</v>
      </c>
      <c r="K4" s="24">
        <v>2461</v>
      </c>
      <c r="L4" s="25">
        <v>2613</v>
      </c>
      <c r="M4" s="24">
        <v>3070</v>
      </c>
      <c r="N4" s="25">
        <v>3495</v>
      </c>
    </row>
    <row r="5" spans="1:14" x14ac:dyDescent="0.4">
      <c r="A5" s="15">
        <v>1</v>
      </c>
      <c r="B5" s="16"/>
      <c r="C5" s="17" t="s">
        <v>16</v>
      </c>
      <c r="D5" s="2" t="s">
        <v>16</v>
      </c>
      <c r="E5" s="17" t="s">
        <v>16</v>
      </c>
      <c r="F5" s="22">
        <v>2011</v>
      </c>
      <c r="G5" s="22">
        <v>2011</v>
      </c>
      <c r="H5" s="25">
        <v>2194</v>
      </c>
      <c r="I5" s="24">
        <v>2194</v>
      </c>
      <c r="J5" s="25">
        <v>2461</v>
      </c>
      <c r="K5" s="24">
        <v>2613</v>
      </c>
      <c r="L5" s="25">
        <v>2914</v>
      </c>
      <c r="M5" s="24">
        <v>3417</v>
      </c>
      <c r="N5" s="25">
        <v>3725</v>
      </c>
    </row>
    <row r="6" spans="1:14" x14ac:dyDescent="0.4">
      <c r="A6" s="15">
        <v>2</v>
      </c>
      <c r="B6" s="16"/>
      <c r="C6" s="17" t="s">
        <v>16</v>
      </c>
      <c r="D6" s="2" t="s">
        <v>16</v>
      </c>
      <c r="E6" s="17" t="s">
        <v>16</v>
      </c>
      <c r="F6" s="22">
        <v>2083</v>
      </c>
      <c r="G6" s="22">
        <v>2083</v>
      </c>
      <c r="H6" s="25">
        <v>2270</v>
      </c>
      <c r="I6" s="24">
        <v>2270</v>
      </c>
      <c r="J6" s="25">
        <v>2537</v>
      </c>
      <c r="K6" s="24">
        <v>2693</v>
      </c>
      <c r="L6" s="25">
        <v>3070</v>
      </c>
      <c r="M6" s="24">
        <v>3571</v>
      </c>
      <c r="N6" s="25">
        <v>3915</v>
      </c>
    </row>
    <row r="7" spans="1:14" x14ac:dyDescent="0.4">
      <c r="A7" s="15">
        <v>3</v>
      </c>
      <c r="B7" s="16"/>
      <c r="C7" s="17"/>
      <c r="D7" s="2" t="s">
        <v>16</v>
      </c>
      <c r="E7" s="17" t="s">
        <v>16</v>
      </c>
      <c r="F7" s="25">
        <v>2157</v>
      </c>
      <c r="G7" s="24">
        <v>2157</v>
      </c>
      <c r="H7" s="25">
        <v>2385</v>
      </c>
      <c r="I7" s="24">
        <v>2385</v>
      </c>
      <c r="J7" s="25">
        <v>2613</v>
      </c>
      <c r="K7" s="24">
        <v>2765</v>
      </c>
      <c r="L7" s="25">
        <v>3226</v>
      </c>
      <c r="M7" s="24">
        <v>3689</v>
      </c>
      <c r="N7" s="25">
        <v>4069</v>
      </c>
    </row>
    <row r="8" spans="1:14" x14ac:dyDescent="0.4">
      <c r="A8" s="15">
        <v>4</v>
      </c>
      <c r="B8" s="16"/>
      <c r="C8" s="17"/>
      <c r="D8" s="22">
        <v>2011</v>
      </c>
      <c r="E8" s="22">
        <v>2011</v>
      </c>
      <c r="F8" s="25">
        <v>2194</v>
      </c>
      <c r="G8" s="24">
        <v>2194</v>
      </c>
      <c r="H8" s="25">
        <v>2420</v>
      </c>
      <c r="I8" s="24">
        <v>2420</v>
      </c>
      <c r="J8" s="25">
        <v>2693</v>
      </c>
      <c r="K8" s="24">
        <v>2841</v>
      </c>
      <c r="L8" s="25">
        <v>3340</v>
      </c>
      <c r="M8" s="24">
        <v>3725</v>
      </c>
      <c r="N8" s="25">
        <v>4220</v>
      </c>
    </row>
    <row r="9" spans="1:14" x14ac:dyDescent="0.4">
      <c r="A9" s="15">
        <v>5</v>
      </c>
      <c r="B9" s="16"/>
      <c r="C9" s="17"/>
      <c r="D9" s="2"/>
      <c r="E9" s="22">
        <v>2046</v>
      </c>
      <c r="F9" s="25">
        <v>2230</v>
      </c>
      <c r="G9" s="24">
        <v>2230</v>
      </c>
      <c r="H9" s="25">
        <v>2461</v>
      </c>
      <c r="I9" s="24">
        <v>2461</v>
      </c>
      <c r="J9" s="25">
        <v>2765</v>
      </c>
      <c r="K9" s="24">
        <v>2914</v>
      </c>
      <c r="L9" s="25">
        <v>3417</v>
      </c>
      <c r="M9" s="24">
        <v>3799</v>
      </c>
      <c r="N9" s="25">
        <v>4446</v>
      </c>
    </row>
    <row r="10" spans="1:14" x14ac:dyDescent="0.4">
      <c r="A10" s="15">
        <v>6</v>
      </c>
      <c r="B10" s="16"/>
      <c r="C10" s="17"/>
      <c r="D10" s="2"/>
      <c r="E10" s="22">
        <v>2083</v>
      </c>
      <c r="F10" s="2"/>
      <c r="G10" s="24">
        <v>2270</v>
      </c>
      <c r="H10" s="25">
        <v>2498</v>
      </c>
      <c r="I10" s="24">
        <v>2498</v>
      </c>
      <c r="J10" s="25">
        <v>2841</v>
      </c>
      <c r="K10" s="24">
        <v>2991</v>
      </c>
      <c r="L10" s="25">
        <v>3495</v>
      </c>
      <c r="M10" s="24">
        <v>3915</v>
      </c>
      <c r="N10" s="25">
        <v>4661</v>
      </c>
    </row>
    <row r="11" spans="1:14" x14ac:dyDescent="0.4">
      <c r="A11" s="15">
        <v>7</v>
      </c>
      <c r="B11" s="16"/>
      <c r="C11" s="17"/>
      <c r="D11" s="2"/>
      <c r="E11" s="17"/>
      <c r="F11" s="2"/>
      <c r="G11" s="24">
        <v>2331</v>
      </c>
      <c r="H11" s="2"/>
      <c r="I11" s="24">
        <v>2537</v>
      </c>
      <c r="J11" s="25">
        <v>2914</v>
      </c>
      <c r="K11" s="24">
        <v>3070</v>
      </c>
      <c r="L11" s="25">
        <v>3571</v>
      </c>
      <c r="M11" s="24">
        <v>3979</v>
      </c>
      <c r="N11" s="25">
        <v>4839</v>
      </c>
    </row>
    <row r="12" spans="1:14" x14ac:dyDescent="0.4">
      <c r="A12" s="15">
        <v>8</v>
      </c>
      <c r="B12" s="16"/>
      <c r="C12" s="17"/>
      <c r="D12" s="2"/>
      <c r="E12" s="17"/>
      <c r="F12" s="2"/>
      <c r="G12" s="17"/>
      <c r="H12" s="2"/>
      <c r="I12" s="24">
        <v>2613</v>
      </c>
      <c r="J12" s="25">
        <v>2991</v>
      </c>
      <c r="K12" s="24">
        <v>3149</v>
      </c>
      <c r="L12" s="25">
        <v>3645</v>
      </c>
      <c r="M12" s="24">
        <v>4069</v>
      </c>
      <c r="N12" s="25">
        <v>4977</v>
      </c>
    </row>
    <row r="13" spans="1:14" x14ac:dyDescent="0.4">
      <c r="A13" s="15">
        <v>9</v>
      </c>
      <c r="B13" s="16"/>
      <c r="C13" s="17"/>
      <c r="D13" s="2"/>
      <c r="E13" s="17"/>
      <c r="F13" s="2"/>
      <c r="G13" s="17"/>
      <c r="H13" s="2"/>
      <c r="I13" s="24"/>
      <c r="J13" s="2"/>
      <c r="K13" s="24">
        <v>3226</v>
      </c>
      <c r="L13" s="25">
        <v>3689</v>
      </c>
      <c r="M13" s="24">
        <v>4144</v>
      </c>
      <c r="N13" s="25">
        <v>5192</v>
      </c>
    </row>
    <row r="14" spans="1:14" x14ac:dyDescent="0.4">
      <c r="A14" s="15">
        <v>10</v>
      </c>
      <c r="B14" s="16"/>
      <c r="C14" s="17"/>
      <c r="D14" s="2"/>
      <c r="E14" s="17"/>
      <c r="F14" s="2"/>
      <c r="G14" s="17"/>
      <c r="H14" s="2"/>
      <c r="I14" s="17"/>
      <c r="J14" s="2"/>
      <c r="K14" s="28"/>
      <c r="L14" s="25">
        <v>3725</v>
      </c>
      <c r="M14" s="24">
        <v>4220</v>
      </c>
      <c r="N14" s="25">
        <v>5411</v>
      </c>
    </row>
    <row r="15" spans="1:14" ht="12.6" thickBot="1" x14ac:dyDescent="0.45">
      <c r="A15" s="18">
        <v>11</v>
      </c>
      <c r="B15" s="19"/>
      <c r="C15" s="20"/>
      <c r="D15" s="21"/>
      <c r="E15" s="20"/>
      <c r="F15" s="21"/>
      <c r="G15" s="20"/>
      <c r="H15" s="21"/>
      <c r="I15" s="20"/>
      <c r="J15" s="21"/>
      <c r="K15" s="20"/>
      <c r="L15" s="26"/>
      <c r="M15" s="31"/>
      <c r="N15" s="26">
        <v>5618</v>
      </c>
    </row>
    <row r="16" spans="1:14" ht="12.6" thickTop="1" x14ac:dyDescent="0.4"/>
    <row r="17" spans="1:11" x14ac:dyDescent="0.4">
      <c r="A17" s="23" t="s">
        <v>18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4">
      <c r="A18" s="23" t="s">
        <v>19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x14ac:dyDescent="0.4">
      <c r="A19" s="23" t="s">
        <v>20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4">
      <c r="A20" s="23" t="s">
        <v>21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4">
      <c r="A21" s="23" t="s">
        <v>30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3" spans="1:11" x14ac:dyDescent="0.4">
      <c r="A23" s="29" t="s">
        <v>27</v>
      </c>
      <c r="B23" s="30"/>
      <c r="C23" s="30"/>
      <c r="D23" s="30"/>
      <c r="E23" s="30"/>
      <c r="F23" s="30"/>
    </row>
    <row r="24" spans="1:11" x14ac:dyDescent="0.4">
      <c r="A24" s="30" t="s">
        <v>22</v>
      </c>
      <c r="B24" s="30"/>
      <c r="C24" s="30"/>
      <c r="D24" s="30"/>
      <c r="E24" s="30"/>
      <c r="F24" s="30"/>
    </row>
    <row r="25" spans="1:11" x14ac:dyDescent="0.4">
      <c r="A25" s="30" t="s">
        <v>23</v>
      </c>
      <c r="B25" s="30"/>
      <c r="C25" s="30"/>
      <c r="D25" s="30"/>
      <c r="E25" s="30"/>
      <c r="F25" s="30"/>
    </row>
    <row r="26" spans="1:11" x14ac:dyDescent="0.4">
      <c r="A26" s="30" t="s">
        <v>24</v>
      </c>
      <c r="B26" s="30"/>
      <c r="C26" s="30"/>
      <c r="D26" s="30"/>
      <c r="E26" s="30"/>
      <c r="F26" s="30"/>
    </row>
    <row r="27" spans="1:11" x14ac:dyDescent="0.4">
      <c r="A27" s="30" t="s">
        <v>25</v>
      </c>
      <c r="B27" s="30"/>
      <c r="C27" s="30"/>
      <c r="D27" s="30"/>
      <c r="E27" s="30"/>
      <c r="F27" s="30"/>
    </row>
    <row r="28" spans="1:11" x14ac:dyDescent="0.4">
      <c r="A28" s="30" t="s">
        <v>28</v>
      </c>
      <c r="B28" s="30"/>
      <c r="C28" s="30"/>
      <c r="D28" s="30"/>
      <c r="E28" s="30"/>
      <c r="F28" s="30"/>
    </row>
    <row r="29" spans="1:11" x14ac:dyDescent="0.4">
      <c r="A29" s="30" t="s">
        <v>26</v>
      </c>
      <c r="B29" s="30"/>
      <c r="C29" s="30"/>
      <c r="D29" s="30"/>
      <c r="E29" s="30"/>
      <c r="F29" s="30"/>
    </row>
    <row r="30" spans="1:11" x14ac:dyDescent="0.4">
      <c r="A30" s="30" t="s">
        <v>29</v>
      </c>
      <c r="B30" s="30"/>
      <c r="C30" s="30"/>
      <c r="D30" s="30"/>
      <c r="E30" s="30"/>
      <c r="F30" s="30"/>
    </row>
  </sheetData>
  <mergeCells count="1">
    <mergeCell ref="L1:N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9269C4249F2643BF9716B37C4E3B6A" ma:contentTypeVersion="18" ma:contentTypeDescription="Een nieuw document maken." ma:contentTypeScope="" ma:versionID="589399005bad09bd5895100eceee64ed">
  <xsd:schema xmlns:xsd="http://www.w3.org/2001/XMLSchema" xmlns:xs="http://www.w3.org/2001/XMLSchema" xmlns:p="http://schemas.microsoft.com/office/2006/metadata/properties" xmlns:ns2="09213b3e-cb86-4f6d-843e-59d5b0d2a0b4" xmlns:ns3="7266b831-d130-4d53-8ade-e2d76d49f477" targetNamespace="http://schemas.microsoft.com/office/2006/metadata/properties" ma:root="true" ma:fieldsID="7d691a3ce38eea4736d39c9a2832cbe4" ns2:_="" ns3:_="">
    <xsd:import namespace="09213b3e-cb86-4f6d-843e-59d5b0d2a0b4"/>
    <xsd:import namespace="7266b831-d130-4d53-8ade-e2d76d49f4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13b3e-cb86-4f6d-843e-59d5b0d2a0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bd4696e-4214-47d3-a17d-7764c020b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66b831-d130-4d53-8ade-e2d76d49f4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02374bd-e216-4116-b974-5450f7954e3c}" ma:internalName="TaxCatchAll" ma:showField="CatchAllData" ma:web="7266b831-d130-4d53-8ade-e2d76d49f4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213b3e-cb86-4f6d-843e-59d5b0d2a0b4">
      <Terms xmlns="http://schemas.microsoft.com/office/infopath/2007/PartnerControls"/>
    </lcf76f155ced4ddcb4097134ff3c332f>
    <TaxCatchAll xmlns="7266b831-d130-4d53-8ade-e2d76d49f477" xsi:nil="true"/>
  </documentManagement>
</p:properties>
</file>

<file path=customXml/itemProps1.xml><?xml version="1.0" encoding="utf-8"?>
<ds:datastoreItem xmlns:ds="http://schemas.openxmlformats.org/officeDocument/2006/customXml" ds:itemID="{BA4EB069-2713-42E0-80F9-698790231C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0C3DDB-3605-403C-98BA-BE2A631474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213b3e-cb86-4f6d-843e-59d5b0d2a0b4"/>
    <ds:schemaRef ds:uri="7266b831-d130-4d53-8ade-e2d76d49f4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CC489D-6D3F-45A4-95CF-B78C79304843}">
  <ds:schemaRefs>
    <ds:schemaRef ds:uri="http://www.w3.org/XML/1998/namespace"/>
    <ds:schemaRef ds:uri="http://schemas.microsoft.com/office/2006/metadata/properties"/>
    <ds:schemaRef ds:uri="7266b831-d130-4d53-8ade-e2d76d49f477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09213b3e-cb86-4f6d-843e-59d5b0d2a0b4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Loonschalen per 1 juli 2024</vt:lpstr>
      <vt:lpstr>Afgerond</vt:lpstr>
      <vt:lpstr>Berekening</vt:lpstr>
      <vt:lpstr>Loonschalen per 1 januari 2024</vt:lpstr>
      <vt:lpstr>'Loonschalen per 1 juli 2024'!Afdrukbereik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Rogier van Luxemburg</dc:creator>
  <cp:keywords/>
  <dc:description/>
  <cp:lastModifiedBy>Romanca van Vuure</cp:lastModifiedBy>
  <cp:revision/>
  <cp:lastPrinted>2024-07-25T09:24:03Z</cp:lastPrinted>
  <dcterms:created xsi:type="dcterms:W3CDTF">2019-09-17T11:10:26Z</dcterms:created>
  <dcterms:modified xsi:type="dcterms:W3CDTF">2024-07-25T09:24:24Z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0x010100A19269C4249F2643BF9716B37C4E3B6A</vt:lpwstr>
  </property>
  <property fmtid="{D5CDD505-2E9C-101B-9397-08002B2CF9AE}" pid="3" name="MediaServiceImageTags">
    <vt:lpwstr/>
  </property>
</Properties>
</file>